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C_VHNG_DIA_E\01_THONGBAO\GDTX\"/>
    </mc:Choice>
  </mc:AlternateContent>
  <xr:revisionPtr revIDLastSave="0" documentId="8_{2842E54D-7AD6-4B93-8479-0E98F6E3B378}" xr6:coauthVersionLast="45" xr6:coauthVersionMax="45" xr10:uidLastSave="{00000000-0000-0000-0000-000000000000}"/>
  <workbookProtection workbookPassword="CE88" lockStructure="1"/>
  <bookViews>
    <workbookView xWindow="-120" yWindow="-120" windowWidth="21840" windowHeight="13140"/>
  </bookViews>
  <sheets>
    <sheet name="THONGTIN" sheetId="2" r:id="rId1"/>
    <sheet name="SHEET1" sheetId="1" r:id="rId2"/>
  </sheets>
  <definedNames>
    <definedName name="_xlnm.Print_Area" localSheetId="1">SHEET1!$A:$M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" l="1"/>
  <c r="B16" i="2" s="1"/>
  <c r="K10" i="1"/>
  <c r="A8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12" i="1"/>
  <c r="A93" i="1"/>
</calcChain>
</file>

<file path=xl/sharedStrings.xml><?xml version="1.0" encoding="utf-8"?>
<sst xmlns="http://schemas.openxmlformats.org/spreadsheetml/2006/main" count="305" uniqueCount="284">
  <si>
    <t>CỘNG HÒA XÃ HỘI CHỦ NGHĨA VIỆT NAM</t>
  </si>
  <si>
    <t>Độc lập – Tự do – Hạnh phúc</t>
  </si>
  <si>
    <t>Số TT</t>
  </si>
  <si>
    <t>Ngày sinh</t>
  </si>
  <si>
    <t>XẾP LOẠI HỌC KỲ I </t>
  </si>
  <si>
    <t>Ngày</t>
  </si>
  <si>
    <t>Tháng</t>
  </si>
  <si>
    <t>Năm</t>
  </si>
  <si>
    <t>năm</t>
  </si>
  <si>
    <t>T</t>
  </si>
  <si>
    <t>H</t>
  </si>
  <si>
    <t>D</t>
  </si>
  <si>
    <t>AV</t>
  </si>
  <si>
    <t>V</t>
  </si>
  <si>
    <t>SU</t>
  </si>
  <si>
    <t>VĂN</t>
  </si>
  <si>
    <t>TOÁN</t>
  </si>
  <si>
    <t>L</t>
  </si>
  <si>
    <t>LÝ</t>
  </si>
  <si>
    <t>ĐỊA LÝ</t>
  </si>
  <si>
    <t>LỊCH SỬ</t>
  </si>
  <si>
    <t>SINH HỌC</t>
  </si>
  <si>
    <t>HÓA HỌC</t>
  </si>
  <si>
    <t>ANH VĂN</t>
  </si>
  <si>
    <t>SI</t>
  </si>
  <si>
    <t>AGG</t>
  </si>
  <si>
    <t>AN GIANG</t>
  </si>
  <si>
    <t>BDG</t>
  </si>
  <si>
    <t>BDH</t>
  </si>
  <si>
    <t>BGG</t>
  </si>
  <si>
    <t>BHA</t>
  </si>
  <si>
    <t>BKN</t>
  </si>
  <si>
    <t>BLU</t>
  </si>
  <si>
    <t>BMTT</t>
  </si>
  <si>
    <t>BNH</t>
  </si>
  <si>
    <t>BPC</t>
  </si>
  <si>
    <t>BRA</t>
  </si>
  <si>
    <t>BRVT</t>
  </si>
  <si>
    <t>BTE</t>
  </si>
  <si>
    <t>BTN</t>
  </si>
  <si>
    <t>BTTN</t>
  </si>
  <si>
    <t>CBG</t>
  </si>
  <si>
    <t>CMU</t>
  </si>
  <si>
    <t>CPCA</t>
  </si>
  <si>
    <t>CAMPUCHIA</t>
  </si>
  <si>
    <t>CTO</t>
  </si>
  <si>
    <t>DBN</t>
  </si>
  <si>
    <t>DLK</t>
  </si>
  <si>
    <t>DLT</t>
  </si>
  <si>
    <t>DNG</t>
  </si>
  <si>
    <t>DNG1</t>
  </si>
  <si>
    <t>DNI</t>
  </si>
  <si>
    <t>DTP</t>
  </si>
  <si>
    <t>GDH</t>
  </si>
  <si>
    <t>GLI</t>
  </si>
  <si>
    <t>GIA LAI</t>
  </si>
  <si>
    <t>HBC</t>
  </si>
  <si>
    <t>HDG</t>
  </si>
  <si>
    <t>HGG</t>
  </si>
  <si>
    <t>HHG</t>
  </si>
  <si>
    <t>HNI</t>
  </si>
  <si>
    <t>HNM</t>
  </si>
  <si>
    <t>HNNH</t>
  </si>
  <si>
    <t>HSBH</t>
  </si>
  <si>
    <t>HTH</t>
  </si>
  <si>
    <t>HTY</t>
  </si>
  <si>
    <t>VTU</t>
  </si>
  <si>
    <t>YBI</t>
  </si>
  <si>
    <t>CLG</t>
  </si>
  <si>
    <t>BÌNH DƯƠNG</t>
  </si>
  <si>
    <t>BÌNH ĐỊNH</t>
  </si>
  <si>
    <t>BẮC GIANG</t>
  </si>
  <si>
    <t>BIÊN HÒA</t>
  </si>
  <si>
    <t>BẮC KẠN</t>
  </si>
  <si>
    <t>BẠC LIÊU</t>
  </si>
  <si>
    <t>B.M.THUỘT</t>
  </si>
  <si>
    <t>BẮC NINH</t>
  </si>
  <si>
    <t>BÌNH PHƯỚC</t>
  </si>
  <si>
    <t>BÀ RỊA</t>
  </si>
  <si>
    <t>BÀ RỊA-VŨNG TÀU</t>
  </si>
  <si>
    <t>BẾN TRE</t>
  </si>
  <si>
    <t>BÌNH THUẬN</t>
  </si>
  <si>
    <t>B.TRỊ THIÊN</t>
  </si>
  <si>
    <t>CAO BẰNG</t>
  </si>
  <si>
    <t>CÀ MAU</t>
  </si>
  <si>
    <t>CẦN THƠ</t>
  </si>
  <si>
    <t>ĐIỆN BIÊN</t>
  </si>
  <si>
    <t>ĐĂKLĂK</t>
  </si>
  <si>
    <t>ĐÀ LẠT</t>
  </si>
  <si>
    <t>ĐÀ NẴNG</t>
  </si>
  <si>
    <t>ĐỒNG NAI</t>
  </si>
  <si>
    <t>ĐỒNG THÁP</t>
  </si>
  <si>
    <t>GIA ĐỊNH</t>
  </si>
  <si>
    <t>HÀ BẮC</t>
  </si>
  <si>
    <t>HẢI DƯƠNG</t>
  </si>
  <si>
    <t>HÀ GIANG</t>
  </si>
  <si>
    <t>HẢI HƯNG</t>
  </si>
  <si>
    <t>HÀ NỘI</t>
  </si>
  <si>
    <t>HÀ NAM</t>
  </si>
  <si>
    <t>HÀ NAM NINH</t>
  </si>
  <si>
    <t>HÀ SƠN BÌNH</t>
  </si>
  <si>
    <t>HÀ TĨNH</t>
  </si>
  <si>
    <t>HÀ TÂY</t>
  </si>
  <si>
    <t>VŨNG TÀU</t>
  </si>
  <si>
    <t>YÊN BÁI</t>
  </si>
  <si>
    <t>CỬU LONG</t>
  </si>
  <si>
    <t>DANH SÁCH HỌC VIÊN THAM GIA THI HỌC VIÊN GIỎI LỚP 9 VÀ LỚP 12</t>
  </si>
  <si>
    <t>GHI CHÚ</t>
  </si>
  <si>
    <t xml:space="preserve">                                                       GIÁM ĐỐC</t>
  </si>
  <si>
    <t xml:space="preserve">                Người lập bảng</t>
  </si>
  <si>
    <t>NĂM 2013 - 2014</t>
  </si>
  <si>
    <r>
      <t xml:space="preserve">Học lực
</t>
    </r>
    <r>
      <rPr>
        <b/>
        <sz val="10"/>
        <color indexed="10"/>
        <rFont val="Times New Roman"/>
        <family val="1"/>
        <charset val="163"/>
      </rPr>
      <t>(chữ in)</t>
    </r>
  </si>
  <si>
    <r>
      <t xml:space="preserve">Hạnh kiểm
</t>
    </r>
    <r>
      <rPr>
        <b/>
        <sz val="10"/>
        <color indexed="10"/>
        <rFont val="Times New Roman"/>
        <family val="1"/>
        <charset val="163"/>
      </rPr>
      <t>(chữ in)</t>
    </r>
  </si>
  <si>
    <t>TÊN TẮT CÁC TỈNH THÀNH</t>
  </si>
  <si>
    <t>BLC</t>
  </si>
  <si>
    <t xml:space="preserve">BẾN LỨC </t>
  </si>
  <si>
    <t>DLN</t>
  </si>
  <si>
    <t>ĐÀI LOAN</t>
  </si>
  <si>
    <t>ĐẮKNÔNG</t>
  </si>
  <si>
    <t>TP. HCM</t>
  </si>
  <si>
    <t>HBH</t>
  </si>
  <si>
    <t>HÒA BÌNH</t>
  </si>
  <si>
    <t>HE</t>
  </si>
  <si>
    <t xml:space="preserve">TP.HUẾ </t>
  </si>
  <si>
    <t>HGG1</t>
  </si>
  <si>
    <t>HẬU GIANG</t>
  </si>
  <si>
    <t>HKG</t>
  </si>
  <si>
    <t>HỒNG KÔNG</t>
  </si>
  <si>
    <t>HPG</t>
  </si>
  <si>
    <t>HẢI PHÒNG</t>
  </si>
  <si>
    <t>HYN</t>
  </si>
  <si>
    <t>HƯNG YÊN</t>
  </si>
  <si>
    <t>KGG</t>
  </si>
  <si>
    <t>KIÊN GIANG</t>
  </si>
  <si>
    <t>KHA</t>
  </si>
  <si>
    <t>KHÁNH HÒA</t>
  </si>
  <si>
    <t>KPC</t>
  </si>
  <si>
    <t>KTM</t>
  </si>
  <si>
    <t>KON TUM</t>
  </si>
  <si>
    <t>LAN</t>
  </si>
  <si>
    <t>LONG AN</t>
  </si>
  <si>
    <t>LCI</t>
  </si>
  <si>
    <t>LÀO CAI</t>
  </si>
  <si>
    <t>LCU</t>
  </si>
  <si>
    <t>LAI CHÂU</t>
  </si>
  <si>
    <t>LDG</t>
  </si>
  <si>
    <t>LÂM ĐỒNG</t>
  </si>
  <si>
    <t>LKH</t>
  </si>
  <si>
    <t>LONG KHÁNH</t>
  </si>
  <si>
    <t>LSN</t>
  </si>
  <si>
    <t>LẠNG SƠN</t>
  </si>
  <si>
    <t>LXN</t>
  </si>
  <si>
    <t xml:space="preserve">LONG XUYÊN </t>
  </si>
  <si>
    <t>MHI</t>
  </si>
  <si>
    <t>MINH HẢI</t>
  </si>
  <si>
    <t>NAN</t>
  </si>
  <si>
    <t>NGHỆ AN</t>
  </si>
  <si>
    <t>NBH</t>
  </si>
  <si>
    <t>NINH BÌNH</t>
  </si>
  <si>
    <t>NDH</t>
  </si>
  <si>
    <t>NAM ĐỊNH</t>
  </si>
  <si>
    <t>NHA</t>
  </si>
  <si>
    <t>NAM HÀ</t>
  </si>
  <si>
    <t>NTG</t>
  </si>
  <si>
    <t>NHA TRANG</t>
  </si>
  <si>
    <t>NTH</t>
  </si>
  <si>
    <t>NGHỆ TĨNH</t>
  </si>
  <si>
    <t>NTN</t>
  </si>
  <si>
    <t>NINH THUẬN</t>
  </si>
  <si>
    <t>NVG</t>
  </si>
  <si>
    <t xml:space="preserve">NAM VANG </t>
  </si>
  <si>
    <t>PKH</t>
  </si>
  <si>
    <t>PHÚ KHÁNH</t>
  </si>
  <si>
    <t>PKU</t>
  </si>
  <si>
    <t>PLEIKU</t>
  </si>
  <si>
    <t>PLG</t>
  </si>
  <si>
    <t>PHƯỚC LONG</t>
  </si>
  <si>
    <t>PNP</t>
  </si>
  <si>
    <t>PHNÔM PÊNH</t>
  </si>
  <si>
    <t>PQC</t>
  </si>
  <si>
    <t>PHÚ QUỐC</t>
  </si>
  <si>
    <t>PRG</t>
  </si>
  <si>
    <t>PHAN RANG</t>
  </si>
  <si>
    <t>PTO</t>
  </si>
  <si>
    <t>PHÚ THỌ</t>
  </si>
  <si>
    <t>PTT</t>
  </si>
  <si>
    <t>PHAN THIẾT</t>
  </si>
  <si>
    <t>PYN</t>
  </si>
  <si>
    <t>PHÚ YÊN</t>
  </si>
  <si>
    <t>QBH</t>
  </si>
  <si>
    <t>QUẢNG BÌNH</t>
  </si>
  <si>
    <t>QNDN</t>
  </si>
  <si>
    <t>QN-ĐÀ NẴNG</t>
  </si>
  <si>
    <t>QNH</t>
  </si>
  <si>
    <t>QUẢNG NINH</t>
  </si>
  <si>
    <t>QNI</t>
  </si>
  <si>
    <t>QUẢNG NGÃI</t>
  </si>
  <si>
    <t>QNM</t>
  </si>
  <si>
    <t>QUẢNG NAM</t>
  </si>
  <si>
    <t>QNN</t>
  </si>
  <si>
    <t>QUY NHƠN</t>
  </si>
  <si>
    <t>QTI</t>
  </si>
  <si>
    <t>QUẢNG TRỊ</t>
  </si>
  <si>
    <t>SGN</t>
  </si>
  <si>
    <t>SÀI GÒN</t>
  </si>
  <si>
    <t>SBE</t>
  </si>
  <si>
    <t>SÔNG BÉ</t>
  </si>
  <si>
    <t>SDC</t>
  </si>
  <si>
    <t>SA ĐÉC</t>
  </si>
  <si>
    <t>SLA</t>
  </si>
  <si>
    <t>SƠN LA</t>
  </si>
  <si>
    <t>STG</t>
  </si>
  <si>
    <t>SÓC TRĂNG</t>
  </si>
  <si>
    <t>STY</t>
  </si>
  <si>
    <t xml:space="preserve">SƠN TÂY </t>
  </si>
  <si>
    <t>TBH</t>
  </si>
  <si>
    <t>THÁI BÌNH</t>
  </si>
  <si>
    <t>TGG</t>
  </si>
  <si>
    <t>TIỀN GIANG</t>
  </si>
  <si>
    <t>THA</t>
  </si>
  <si>
    <t>THANH HÓA</t>
  </si>
  <si>
    <t>THI</t>
  </si>
  <si>
    <t xml:space="preserve">THUẬN HẢI </t>
  </si>
  <si>
    <t>TNH</t>
  </si>
  <si>
    <t>TÂY NINH</t>
  </si>
  <si>
    <t>TNN</t>
  </si>
  <si>
    <t>THÁI NGUYÊN</t>
  </si>
  <si>
    <t>TQ</t>
  </si>
  <si>
    <t>TRUNG QUỐC</t>
  </si>
  <si>
    <t>TQG</t>
  </si>
  <si>
    <t>TUYÊN QUANG</t>
  </si>
  <si>
    <t>TTH</t>
  </si>
  <si>
    <t>THỪA T. HUẾ</t>
  </si>
  <si>
    <t>TTHE</t>
  </si>
  <si>
    <t>TTN</t>
  </si>
  <si>
    <t>THỪA THIÊN</t>
  </si>
  <si>
    <t>TVH</t>
  </si>
  <si>
    <t>TRÀ VINH</t>
  </si>
  <si>
    <t>VLG</t>
  </si>
  <si>
    <t>VĨNH LONG</t>
  </si>
  <si>
    <t>VPC</t>
  </si>
  <si>
    <t>VĨNH PHÚC</t>
  </si>
  <si>
    <t>VPU</t>
  </si>
  <si>
    <t xml:space="preserve">VĨNH PHÚ </t>
  </si>
  <si>
    <r>
      <t xml:space="preserve">HỌ VÀ TÊN
</t>
    </r>
    <r>
      <rPr>
        <b/>
        <sz val="10"/>
        <color indexed="10"/>
        <rFont val="Times New Roman"/>
        <family val="1"/>
        <charset val="163"/>
      </rPr>
      <t>(IN HOA, font UNICODE)</t>
    </r>
  </si>
  <si>
    <t>HƯỚNG DẪN</t>
  </si>
  <si>
    <t>2. Đơn vị không có thí sinh thi xin báo về phòng GDTX qua e.mail</t>
  </si>
  <si>
    <r>
      <t xml:space="preserve">Học lực
</t>
    </r>
    <r>
      <rPr>
        <b/>
        <sz val="10"/>
        <color indexed="10"/>
        <rFont val="Times New Roman"/>
        <family val="1"/>
        <charset val="163"/>
      </rPr>
      <t>(IN HOA)</t>
    </r>
  </si>
  <si>
    <r>
      <t xml:space="preserve">Hạnh kiểm
</t>
    </r>
    <r>
      <rPr>
        <b/>
        <sz val="10"/>
        <color indexed="10"/>
        <rFont val="Times New Roman"/>
        <family val="1"/>
        <charset val="163"/>
      </rPr>
      <t>(IN HOA)</t>
    </r>
  </si>
  <si>
    <t>GIỎI</t>
  </si>
  <si>
    <t>TỐT</t>
  </si>
  <si>
    <t>X</t>
  </si>
  <si>
    <t>KHÁ</t>
  </si>
  <si>
    <t>NGUYỄN THỊ B</t>
  </si>
  <si>
    <t>TRẦN VĂN A</t>
  </si>
  <si>
    <t>LƯU Ý:</t>
  </si>
  <si>
    <t>Nhập học lực chữ IN (GIỎI/KHÁ)</t>
  </si>
  <si>
    <t>Nhập hạnh kiểm chữ IN (TỐT/KHÁ)</t>
  </si>
  <si>
    <t>Nhập họ tên bằng chữ IN, font unicode</t>
  </si>
  <si>
    <t>Nữ: đánh chéo X; Nam để trống</t>
  </si>
  <si>
    <t>Trên 18 tuổi</t>
  </si>
  <si>
    <t>Học viên ký tên xác nhận thông tin đúng</t>
  </si>
  <si>
    <t>Nơi sinh</t>
  </si>
  <si>
    <t>Mã nơi sinh
(tra cột O12:O135)</t>
  </si>
  <si>
    <t>Mã môn
(V/T/L/H/SI/SU/D/AV)</t>
  </si>
  <si>
    <t>NẾU BẢNG NÀY KHÔNG CÓ NƠI SINH CỦA THÍ SINH</t>
  </si>
  <si>
    <t>NHẬP VÀO CUỐI BẢNG</t>
  </si>
  <si>
    <t>3. Phòng GDTX sẽ gửi lại thẻ dự thi có SBD và phòng thi qua e.mail vào ngày</t>
  </si>
  <si>
    <t>Lớp
(9/ 12)</t>
  </si>
  <si>
    <t>Nữ
(đánh chéo "X"</t>
  </si>
  <si>
    <t>(có chữ ký thí sinh xác nhận thông tin của thí sinh là đúng)</t>
  </si>
  <si>
    <t>4b. Trường/Trung tâm sẽ in thẻ dự thi và phiếu đăng ký của thí sinh</t>
  </si>
  <si>
    <t>4c. Học viên sẽ tự dán hình, kiểm tra thông tin và ký tên.</t>
  </si>
  <si>
    <t>4d. Trường/Trung tâm lập danh sách bằng file cần điều chỉnh thông tin và gửi về phòng GDTX trước 16/03/18</t>
  </si>
  <si>
    <t>4e. Trường/Trung tâm đóng dấu Trung tâm/Trường vào 02 hình trên thẻ</t>
  </si>
  <si>
    <t>4f. Giám đốc ký tên và đóng dấu vào thẻ</t>
  </si>
  <si>
    <t>4g. Thẻ dự thi (thẻ 1) phát lại cho thí sinh</t>
  </si>
  <si>
    <t>4h Phiếu đăng ký (thẻ 2) có dán hình và đóng dấu gửi lại phòng GDTX vào ngày</t>
  </si>
  <si>
    <t>4a. Trung tâm nhận được thẻ dự thi nhớ hồi đáp là đã nhận được thẻ.</t>
  </si>
  <si>
    <t>Có thắc mắc/khó khăn xin liên hệ Ô. Trần Thanh Long Phòng GDTX</t>
  </si>
  <si>
    <t>Lưu ý: Nếu có học viên khuyết tật thì phải báo về phòng GDTX và ghi chú ở cột N</t>
  </si>
  <si>
    <r>
      <t xml:space="preserve">1. Hạn chót gửi danh sách bằng file qua </t>
    </r>
    <r>
      <rPr>
        <i/>
        <sz val="14"/>
        <rFont val="Times New Roman"/>
        <family val="1"/>
      </rPr>
      <t>e.mail</t>
    </r>
    <r>
      <rPr>
        <sz val="14"/>
        <rFont val="Times New Roman"/>
        <family val="1"/>
      </rPr>
      <t xml:space="preserve"> và bằng văn bản về phòng GDTX </t>
    </r>
  </si>
  <si>
    <t>Thành phố Hồ Chí Minh, ngày      tháng 3   năm 2020</t>
  </si>
  <si>
    <r>
      <t xml:space="preserve">Ghi chú </t>
    </r>
    <r>
      <rPr>
        <b/>
        <u/>
        <sz val="12"/>
        <color rgb="FFFF0000"/>
        <rFont val="Times New Roman"/>
        <family val="1"/>
      </rPr>
      <t>khuyết tật của học viên</t>
    </r>
    <r>
      <rPr>
        <b/>
        <sz val="12"/>
        <rFont val="Times New Roman"/>
        <family val="1"/>
        <charset val="163"/>
      </rPr>
      <t xml:space="preserve">
( nếu có)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</si>
</sst>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</font>
    <font>
      <sz val="8"/>
      <name val="Arial"/>
      <family val="2"/>
      <charset val="163"/>
    </font>
    <font>
      <sz val="10"/>
      <name val="Arial"/>
      <family val="2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  <charset val="163"/>
    </font>
    <font>
      <b/>
      <sz val="10"/>
      <color indexed="10"/>
      <name val="Times New Roman"/>
      <family val="1"/>
      <charset val="163"/>
    </font>
    <font>
      <b/>
      <sz val="10"/>
      <color indexed="10"/>
      <name val="Arial"/>
      <family val="2"/>
    </font>
    <font>
      <b/>
      <sz val="10"/>
      <name val="Times New Roman"/>
      <family val="1"/>
      <charset val="163"/>
    </font>
    <font>
      <b/>
      <sz val="10"/>
      <color indexed="10"/>
      <name val="Times New Roman"/>
      <family val="1"/>
      <charset val="163"/>
    </font>
    <font>
      <sz val="12"/>
      <name val="Times New Roman"/>
      <family val="1"/>
      <charset val="163"/>
    </font>
    <font>
      <sz val="10"/>
      <name val="Times New Roman"/>
      <family val="1"/>
      <charset val="163"/>
    </font>
    <font>
      <sz val="20"/>
      <name val="Arial"/>
      <family val="2"/>
      <charset val="163"/>
    </font>
    <font>
      <b/>
      <sz val="20"/>
      <color indexed="10"/>
      <name val="Arial"/>
      <family val="2"/>
      <charset val="163"/>
    </font>
    <font>
      <b/>
      <sz val="20"/>
      <color indexed="10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b/>
      <sz val="12"/>
      <name val="Times New Roman"/>
      <family val="1"/>
      <charset val="163"/>
    </font>
    <font>
      <b/>
      <sz val="14"/>
      <color theme="1"/>
      <name val="Times New Roman"/>
      <family val="1"/>
    </font>
    <font>
      <b/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u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3" fillId="2" borderId="1" xfId="0" applyFont="1" applyFill="1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2" xfId="0" applyBorder="1"/>
    <xf numFmtId="0" fontId="4" fillId="0" borderId="0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/>
      <protection hidden="1"/>
    </xf>
    <xf numFmtId="0" fontId="14" fillId="2" borderId="1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shrinkToFit="1"/>
    </xf>
    <xf numFmtId="0" fontId="14" fillId="2" borderId="1" xfId="0" quotePrefix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 applyProtection="1">
      <alignment horizontal="left" vertical="center" shrinkToFit="1"/>
    </xf>
    <xf numFmtId="0" fontId="14" fillId="2" borderId="1" xfId="0" applyFont="1" applyFill="1" applyBorder="1" applyAlignment="1" applyProtection="1">
      <alignment horizontal="center"/>
    </xf>
    <xf numFmtId="0" fontId="14" fillId="2" borderId="3" xfId="0" applyFont="1" applyFill="1" applyBorder="1" applyAlignment="1">
      <alignment vertical="center" shrinkToFit="1"/>
    </xf>
    <xf numFmtId="0" fontId="14" fillId="2" borderId="3" xfId="0" applyFont="1" applyFill="1" applyBorder="1" applyAlignment="1">
      <alignment horizontal="center"/>
    </xf>
    <xf numFmtId="0" fontId="12" fillId="0" borderId="0" xfId="0" applyFont="1" applyBorder="1" applyAlignment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/>
    <xf numFmtId="0" fontId="14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14" fontId="17" fillId="0" borderId="0" xfId="0" applyNumberFormat="1" applyFont="1" applyAlignment="1"/>
    <xf numFmtId="14" fontId="18" fillId="0" borderId="0" xfId="0" applyNumberFormat="1" applyFont="1" applyAlignment="1"/>
    <xf numFmtId="0" fontId="18" fillId="0" borderId="0" xfId="0" applyNumberFormat="1" applyFont="1" applyAlignment="1"/>
    <xf numFmtId="0" fontId="20" fillId="0" borderId="0" xfId="0" applyFont="1"/>
    <xf numFmtId="0" fontId="19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4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4" fontId="29" fillId="2" borderId="1" xfId="0" applyNumberFormat="1" applyFont="1" applyFill="1" applyBorder="1" applyAlignment="1" applyProtection="1">
      <alignment horizontal="center"/>
      <protection hidden="1"/>
    </xf>
    <xf numFmtId="0" fontId="29" fillId="0" borderId="0" xfId="0" applyFont="1" applyAlignment="1">
      <alignment vertical="center"/>
    </xf>
    <xf numFmtId="14" fontId="25" fillId="0" borderId="1" xfId="0" applyNumberFormat="1" applyFont="1" applyBorder="1" applyAlignment="1" applyProtection="1">
      <protection hidden="1"/>
    </xf>
    <xf numFmtId="14" fontId="25" fillId="0" borderId="0" xfId="0" applyNumberFormat="1" applyFont="1" applyBorder="1" applyAlignment="1" applyProtection="1">
      <protection hidden="1"/>
    </xf>
    <xf numFmtId="14" fontId="25" fillId="0" borderId="1" xfId="0" applyNumberFormat="1" applyFont="1" applyBorder="1" applyAlignment="1" applyProtection="1">
      <alignment horizontal="center"/>
      <protection hidden="1"/>
    </xf>
    <xf numFmtId="0" fontId="20" fillId="0" borderId="0" xfId="0" applyFont="1" applyAlignment="1">
      <alignment horizontal="center" vertical="top" textRotation="180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11" fontId="12" fillId="0" borderId="1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9525</xdr:rowOff>
    </xdr:to>
    <xdr:pic>
      <xdr:nvPicPr>
        <xdr:cNvPr id="1216" name="Picture 1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35FAE558-7FCF-4A22-8AAF-BBBDFD9B7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0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217" name="Picture 2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63A55329-EA1D-43F6-8B7B-E9437AF16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47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9525</xdr:colOff>
      <xdr:row>91</xdr:row>
      <xdr:rowOff>9525</xdr:rowOff>
    </xdr:to>
    <xdr:pic>
      <xdr:nvPicPr>
        <xdr:cNvPr id="1218" name="Picture 3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BD0BD0D2-E7DD-4C09-B54B-7C150292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9525</xdr:colOff>
      <xdr:row>91</xdr:row>
      <xdr:rowOff>9525</xdr:rowOff>
    </xdr:to>
    <xdr:pic>
      <xdr:nvPicPr>
        <xdr:cNvPr id="1219" name="Picture 4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03001FDF-F1CE-425A-A280-27247209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9525</xdr:colOff>
      <xdr:row>91</xdr:row>
      <xdr:rowOff>9525</xdr:rowOff>
    </xdr:to>
    <xdr:pic>
      <xdr:nvPicPr>
        <xdr:cNvPr id="1220" name="Picture 5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5252B84E-1AFA-4F88-B0D7-FD19C75A5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9525</xdr:colOff>
      <xdr:row>91</xdr:row>
      <xdr:rowOff>9525</xdr:rowOff>
    </xdr:to>
    <xdr:pic>
      <xdr:nvPicPr>
        <xdr:cNvPr id="1221" name="Picture 6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9525ED42-96AB-439D-AE3F-91081BE99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9525</xdr:colOff>
      <xdr:row>91</xdr:row>
      <xdr:rowOff>9525</xdr:rowOff>
    </xdr:to>
    <xdr:pic>
      <xdr:nvPicPr>
        <xdr:cNvPr id="1222" name="Picture 7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98ED416A-4C4E-4516-89E4-034DB3465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9525</xdr:colOff>
      <xdr:row>91</xdr:row>
      <xdr:rowOff>9525</xdr:rowOff>
    </xdr:to>
    <xdr:pic>
      <xdr:nvPicPr>
        <xdr:cNvPr id="1223" name="Picture 8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AC931494-F23B-4203-93A0-9DA951C71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91</xdr:row>
      <xdr:rowOff>0</xdr:rowOff>
    </xdr:from>
    <xdr:to>
      <xdr:col>6</xdr:col>
      <xdr:colOff>9525</xdr:colOff>
      <xdr:row>91</xdr:row>
      <xdr:rowOff>9525</xdr:rowOff>
    </xdr:to>
    <xdr:pic>
      <xdr:nvPicPr>
        <xdr:cNvPr id="1224" name="Picture 9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5B876006-2F60-437D-B70C-6ED2CC819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9525</xdr:colOff>
      <xdr:row>91</xdr:row>
      <xdr:rowOff>9525</xdr:rowOff>
    </xdr:to>
    <xdr:pic>
      <xdr:nvPicPr>
        <xdr:cNvPr id="1225" name="Picture 10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98CA1909-4AA8-4963-A25B-35F4015F4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topLeftCell="A3" zoomScale="145" zoomScaleNormal="145" workbookViewId="0">
      <selection activeCell="B8" sqref="B8"/>
    </sheetView>
  </sheetViews>
  <sheetFormatPr defaultRowHeight="12.75" x14ac:dyDescent="0.2"/>
  <cols>
    <col min="1" max="1" width="7.140625" customWidth="1"/>
    <col min="2" max="2" width="19.28515625" customWidth="1"/>
    <col min="4" max="4" width="16" bestFit="1" customWidth="1"/>
  </cols>
  <sheetData>
    <row r="1" spans="1:4" ht="18" customHeight="1" x14ac:dyDescent="0.35">
      <c r="A1" s="50" t="s">
        <v>245</v>
      </c>
      <c r="B1" s="41" t="s">
        <v>281</v>
      </c>
      <c r="C1" s="29"/>
      <c r="D1" s="29"/>
    </row>
    <row r="2" spans="1:4" ht="18" customHeight="1" x14ac:dyDescent="0.35">
      <c r="A2" s="50"/>
      <c r="B2" s="43" t="s">
        <v>280</v>
      </c>
      <c r="C2" s="29"/>
      <c r="D2" s="29"/>
    </row>
    <row r="3" spans="1:4" ht="18" customHeight="1" x14ac:dyDescent="0.35">
      <c r="A3" s="50"/>
      <c r="B3" s="44" t="s">
        <v>270</v>
      </c>
      <c r="C3" s="29"/>
      <c r="D3" s="29"/>
    </row>
    <row r="4" spans="1:4" ht="20.100000000000001" customHeight="1" x14ac:dyDescent="0.4">
      <c r="A4" s="50"/>
      <c r="B4" s="45">
        <v>43889</v>
      </c>
      <c r="C4" s="34"/>
      <c r="D4" s="36"/>
    </row>
    <row r="5" spans="1:4" ht="18" customHeight="1" x14ac:dyDescent="0.35">
      <c r="A5" s="50"/>
      <c r="B5" s="46" t="s">
        <v>246</v>
      </c>
      <c r="C5" s="29"/>
      <c r="D5" s="29"/>
    </row>
    <row r="6" spans="1:4" ht="18" customHeight="1" x14ac:dyDescent="0.35">
      <c r="A6" s="50"/>
      <c r="B6" s="41" t="s">
        <v>267</v>
      </c>
      <c r="C6" s="29"/>
      <c r="D6" s="29"/>
    </row>
    <row r="7" spans="1:4" ht="20.100000000000001" customHeight="1" x14ac:dyDescent="0.35">
      <c r="A7" s="50"/>
      <c r="B7" s="49" t="str">
        <f>TEXT(B4+8,"dd/mm/yy")</f>
        <v>07/03/20</v>
      </c>
      <c r="C7" s="35"/>
      <c r="D7" s="36"/>
    </row>
    <row r="8" spans="1:4" ht="18" customHeight="1" x14ac:dyDescent="0.35">
      <c r="A8" s="50"/>
      <c r="B8" s="48" t="s">
        <v>278</v>
      </c>
      <c r="C8" s="35"/>
      <c r="D8" s="36"/>
    </row>
    <row r="9" spans="1:4" ht="18" customHeight="1" x14ac:dyDescent="0.4">
      <c r="A9" s="50"/>
      <c r="B9" s="41" t="s">
        <v>271</v>
      </c>
      <c r="C9" s="40"/>
      <c r="D9" s="29"/>
    </row>
    <row r="10" spans="1:4" ht="18" customHeight="1" x14ac:dyDescent="0.4">
      <c r="A10" s="50"/>
      <c r="B10" s="41" t="s">
        <v>272</v>
      </c>
      <c r="C10" s="40"/>
      <c r="D10" s="29"/>
    </row>
    <row r="11" spans="1:4" ht="18" customHeight="1" x14ac:dyDescent="0.4">
      <c r="A11" s="50"/>
      <c r="B11" s="41" t="s">
        <v>273</v>
      </c>
      <c r="C11" s="40"/>
      <c r="D11" s="29"/>
    </row>
    <row r="12" spans="1:4" ht="18" customHeight="1" x14ac:dyDescent="0.4">
      <c r="A12" s="50"/>
      <c r="B12" s="41" t="s">
        <v>274</v>
      </c>
      <c r="C12" s="40"/>
      <c r="D12" s="29"/>
    </row>
    <row r="13" spans="1:4" ht="18" customHeight="1" x14ac:dyDescent="0.4">
      <c r="A13" s="50"/>
      <c r="B13" s="41" t="s">
        <v>275</v>
      </c>
      <c r="C13" s="40"/>
      <c r="D13" s="29"/>
    </row>
    <row r="14" spans="1:4" ht="18" customHeight="1" x14ac:dyDescent="0.4">
      <c r="A14" s="50"/>
      <c r="B14" s="41" t="s">
        <v>276</v>
      </c>
      <c r="C14" s="40"/>
      <c r="D14" s="29"/>
    </row>
    <row r="15" spans="1:4" ht="18" customHeight="1" x14ac:dyDescent="0.4">
      <c r="A15" s="50"/>
      <c r="B15" s="41" t="s">
        <v>277</v>
      </c>
      <c r="C15" s="40"/>
      <c r="D15" s="29"/>
    </row>
    <row r="16" spans="1:4" ht="20.100000000000001" customHeight="1" x14ac:dyDescent="0.35">
      <c r="A16" s="50"/>
      <c r="B16" s="47" t="str">
        <f>TEXT(B7+7,"dd/mm/yy")</f>
        <v>14/03/20</v>
      </c>
      <c r="C16" s="35"/>
      <c r="D16" s="35"/>
    </row>
    <row r="17" spans="1:4" ht="25.5" x14ac:dyDescent="0.35">
      <c r="A17" s="37" t="s">
        <v>255</v>
      </c>
      <c r="C17" s="29"/>
      <c r="D17" s="29"/>
    </row>
    <row r="18" spans="1:4" ht="25.5" x14ac:dyDescent="0.35">
      <c r="B18" s="42" t="s">
        <v>258</v>
      </c>
      <c r="C18" s="29"/>
      <c r="D18" s="29"/>
    </row>
    <row r="19" spans="1:4" ht="25.5" x14ac:dyDescent="0.35">
      <c r="B19" s="42" t="s">
        <v>259</v>
      </c>
      <c r="C19" s="29"/>
      <c r="D19" s="29"/>
    </row>
    <row r="20" spans="1:4" ht="25.5" x14ac:dyDescent="0.35">
      <c r="B20" s="42" t="s">
        <v>256</v>
      </c>
      <c r="C20" s="29"/>
      <c r="D20" s="29"/>
    </row>
    <row r="21" spans="1:4" ht="25.5" x14ac:dyDescent="0.35">
      <c r="B21" s="42" t="s">
        <v>257</v>
      </c>
      <c r="C21" s="29"/>
      <c r="D21" s="29"/>
    </row>
    <row r="22" spans="1:4" ht="18.75" x14ac:dyDescent="0.3">
      <c r="B22" s="42" t="s">
        <v>279</v>
      </c>
    </row>
  </sheetData>
  <sheetProtection algorithmName="SHA-512" hashValue="SwHdrJv5ZF5PZVZIyoFTmydW0KLZEcbtzHLQvSy6u1FRxvFRoUJt9+BKYHc89CjrQNj4aqgqFgs25km4bytBPg==" saltValue="WK7fNaJTWvLCcLo46jSeJg==" spinCount="100000" sheet="1" objects="1" scenarios="1" formatCells="0" formatColumns="0" formatRows="0"/>
  <protectedRanges>
    <protectedRange sqref="B16" name="Range3"/>
    <protectedRange sqref="B7:B8" name="Range2"/>
  </protectedRanges>
  <mergeCells count="1">
    <mergeCell ref="A1:A16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6"/>
  <sheetViews>
    <sheetView zoomScale="130" zoomScaleNormal="130" workbookViewId="0">
      <selection activeCell="A7" sqref="A7:M7"/>
    </sheetView>
  </sheetViews>
  <sheetFormatPr defaultRowHeight="12.75" x14ac:dyDescent="0.2"/>
  <cols>
    <col min="1" max="1" width="4.7109375" style="2" customWidth="1"/>
    <col min="2" max="2" width="33.28515625" style="1" customWidth="1"/>
    <col min="3" max="3" width="10.85546875" style="2" customWidth="1"/>
    <col min="4" max="4" width="6" style="2" customWidth="1"/>
    <col min="5" max="6" width="6.28515625" style="2" customWidth="1"/>
    <col min="7" max="7" width="6.5703125" style="2" customWidth="1"/>
    <col min="8" max="8" width="7.5703125" style="2" customWidth="1"/>
    <col min="9" max="9" width="11" style="2" customWidth="1"/>
    <col min="10" max="10" width="9.28515625" style="2" customWidth="1"/>
    <col min="11" max="11" width="10.42578125" style="2" customWidth="1"/>
    <col min="12" max="12" width="9.5703125" style="1" customWidth="1"/>
    <col min="13" max="13" width="9.140625" style="1"/>
    <col min="14" max="14" width="16.7109375" style="1" customWidth="1"/>
    <col min="15" max="16" width="9.140625" style="1"/>
    <col min="17" max="17" width="12.7109375" style="1" customWidth="1"/>
    <col min="18" max="18" width="9.140625" style="1"/>
    <col min="19" max="19" width="0" style="1" hidden="1" customWidth="1"/>
    <col min="20" max="20" width="9.140625" style="1" hidden="1" customWidth="1"/>
    <col min="21" max="21" width="0" style="1" hidden="1" customWidth="1"/>
    <col min="22" max="22" width="15.5703125" style="1" hidden="1" customWidth="1"/>
    <col min="23" max="23" width="0" style="1" hidden="1" customWidth="1"/>
    <col min="24" max="16384" width="9.140625" style="1"/>
  </cols>
  <sheetData>
    <row r="1" spans="1:33" ht="16.5" customHeight="1" x14ac:dyDescent="0.25">
      <c r="A1" s="39"/>
      <c r="B1" s="39"/>
      <c r="C1" s="39"/>
      <c r="D1" s="39"/>
      <c r="E1" s="6"/>
      <c r="G1" s="61" t="s">
        <v>0</v>
      </c>
      <c r="H1" s="61"/>
      <c r="I1" s="61"/>
      <c r="J1" s="61"/>
      <c r="K1" s="61"/>
      <c r="L1" s="61"/>
      <c r="P1" s="4" t="s">
        <v>13</v>
      </c>
      <c r="Q1" s="4" t="s">
        <v>15</v>
      </c>
      <c r="S1" s="17" t="s">
        <v>249</v>
      </c>
      <c r="T1" s="17" t="s">
        <v>250</v>
      </c>
    </row>
    <row r="2" spans="1:33" ht="15.75" customHeight="1" x14ac:dyDescent="0.25">
      <c r="A2" s="39"/>
      <c r="B2" s="39"/>
      <c r="C2" s="39"/>
      <c r="D2" s="39"/>
      <c r="E2" s="6"/>
      <c r="G2" s="63" t="s">
        <v>1</v>
      </c>
      <c r="H2" s="63"/>
      <c r="I2" s="63"/>
      <c r="J2" s="63"/>
      <c r="K2" s="63"/>
      <c r="L2" s="63"/>
      <c r="P2" s="4" t="s">
        <v>9</v>
      </c>
      <c r="Q2" s="4" t="s">
        <v>16</v>
      </c>
      <c r="S2" s="17" t="s">
        <v>252</v>
      </c>
      <c r="T2" s="17" t="s">
        <v>252</v>
      </c>
    </row>
    <row r="3" spans="1:33" ht="15" customHeight="1" x14ac:dyDescent="0.25">
      <c r="A3" s="39"/>
      <c r="B3" s="39"/>
      <c r="C3" s="39"/>
      <c r="D3" s="39"/>
      <c r="E3" s="6"/>
      <c r="F3" s="6"/>
      <c r="G3" s="6"/>
      <c r="H3" s="6"/>
      <c r="I3" s="6"/>
      <c r="J3" s="6"/>
      <c r="K3" s="6"/>
      <c r="P3" s="4" t="s">
        <v>17</v>
      </c>
      <c r="Q3" s="4" t="s">
        <v>18</v>
      </c>
      <c r="T3" s="30" t="s">
        <v>260</v>
      </c>
    </row>
    <row r="4" spans="1:33" ht="19.5" customHeight="1" x14ac:dyDescent="0.2">
      <c r="A4" s="6"/>
      <c r="B4" s="7"/>
      <c r="C4" s="6"/>
      <c r="D4" s="6"/>
      <c r="E4" s="6"/>
      <c r="G4" s="62" t="s">
        <v>282</v>
      </c>
      <c r="H4" s="62"/>
      <c r="I4" s="62"/>
      <c r="J4" s="62"/>
      <c r="K4" s="62"/>
      <c r="L4" s="62"/>
      <c r="P4" s="4" t="s">
        <v>10</v>
      </c>
      <c r="Q4" s="4" t="s">
        <v>22</v>
      </c>
    </row>
    <row r="5" spans="1:33" x14ac:dyDescent="0.2">
      <c r="A5" s="6"/>
      <c r="B5" s="7"/>
      <c r="C5" s="6"/>
      <c r="D5" s="6"/>
      <c r="E5" s="6"/>
      <c r="F5" s="6"/>
      <c r="G5" s="6"/>
      <c r="H5" s="6"/>
      <c r="I5" s="6"/>
      <c r="J5" s="6"/>
      <c r="K5" s="6"/>
      <c r="P5" s="4" t="s">
        <v>24</v>
      </c>
      <c r="Q5" s="4" t="s">
        <v>21</v>
      </c>
    </row>
    <row r="6" spans="1:33" ht="9.75" hidden="1" customHeight="1" x14ac:dyDescent="0.2">
      <c r="A6" s="6"/>
      <c r="B6" s="7"/>
      <c r="C6" s="6"/>
      <c r="D6" s="6"/>
      <c r="E6" s="6"/>
      <c r="F6" s="6"/>
      <c r="G6" s="6"/>
      <c r="H6" s="6"/>
      <c r="I6" s="6"/>
      <c r="J6" s="6"/>
      <c r="K6" s="6"/>
      <c r="P6" s="4" t="s">
        <v>14</v>
      </c>
      <c r="Q6" s="4" t="s">
        <v>20</v>
      </c>
    </row>
    <row r="7" spans="1:33" ht="22.5" customHeight="1" x14ac:dyDescent="0.3">
      <c r="A7" s="64" t="s">
        <v>106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38"/>
      <c r="P7" s="4" t="s">
        <v>11</v>
      </c>
      <c r="Q7" s="4" t="s">
        <v>19</v>
      </c>
    </row>
    <row r="8" spans="1:33" ht="20.25" customHeight="1" x14ac:dyDescent="0.3">
      <c r="A8" s="55" t="str">
        <f ca="1">"CẤP THÀNH PHỐ NĂM HỌC "&amp;(YEAR(NOW())-1)&amp;"-"&amp;YEAR(NOW())</f>
        <v>CẤP THÀNH PHỐ NĂM HỌC 2019-2020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38"/>
      <c r="P8" s="4" t="s">
        <v>12</v>
      </c>
      <c r="Q8" s="4" t="s">
        <v>23</v>
      </c>
    </row>
    <row r="9" spans="1:33" ht="19.5" customHeight="1" x14ac:dyDescent="0.2">
      <c r="A9" s="54" t="s">
        <v>2</v>
      </c>
      <c r="B9" s="54" t="s">
        <v>244</v>
      </c>
      <c r="C9" s="54" t="s">
        <v>264</v>
      </c>
      <c r="D9" s="54" t="s">
        <v>268</v>
      </c>
      <c r="E9" s="73" t="s">
        <v>3</v>
      </c>
      <c r="F9" s="75"/>
      <c r="G9" s="74"/>
      <c r="H9" s="54" t="s">
        <v>269</v>
      </c>
      <c r="I9" s="65" t="s">
        <v>263</v>
      </c>
      <c r="J9" s="65" t="s">
        <v>262</v>
      </c>
      <c r="K9" s="68" t="s">
        <v>4</v>
      </c>
      <c r="L9" s="69"/>
      <c r="M9" s="70" t="s">
        <v>261</v>
      </c>
      <c r="N9" s="51" t="s">
        <v>283</v>
      </c>
      <c r="O9" s="11"/>
      <c r="P9" s="8" t="s">
        <v>266</v>
      </c>
    </row>
    <row r="10" spans="1:33" ht="15.75" customHeight="1" x14ac:dyDescent="0.2">
      <c r="A10" s="54"/>
      <c r="B10" s="54"/>
      <c r="C10" s="54"/>
      <c r="D10" s="54"/>
      <c r="E10" s="54" t="s">
        <v>5</v>
      </c>
      <c r="F10" s="54" t="s">
        <v>6</v>
      </c>
      <c r="G10" s="54" t="s">
        <v>8</v>
      </c>
      <c r="H10" s="54"/>
      <c r="I10" s="76"/>
      <c r="J10" s="66"/>
      <c r="K10" s="73" t="str">
        <f ca="1">"NĂM HỌC "&amp;(YEAR(NOW())-1)&amp;"-"&amp;YEAR(NOW())</f>
        <v>NĂM HỌC 2019-2020</v>
      </c>
      <c r="L10" s="74"/>
      <c r="M10" s="71"/>
      <c r="N10" s="52"/>
      <c r="O10" s="11"/>
      <c r="P10" s="8" t="s">
        <v>265</v>
      </c>
    </row>
    <row r="11" spans="1:33" ht="36" customHeight="1" x14ac:dyDescent="0.2">
      <c r="A11" s="54"/>
      <c r="B11" s="54"/>
      <c r="C11" s="54"/>
      <c r="D11" s="54"/>
      <c r="E11" s="54" t="s">
        <v>5</v>
      </c>
      <c r="F11" s="54" t="s">
        <v>6</v>
      </c>
      <c r="G11" s="54" t="s">
        <v>7</v>
      </c>
      <c r="H11" s="54"/>
      <c r="I11" s="77"/>
      <c r="J11" s="67"/>
      <c r="K11" s="14" t="s">
        <v>247</v>
      </c>
      <c r="L11" s="14" t="s">
        <v>248</v>
      </c>
      <c r="M11" s="72"/>
      <c r="N11" s="53"/>
      <c r="O11" s="11"/>
      <c r="P11" s="58" t="s">
        <v>113</v>
      </c>
      <c r="Q11" s="59"/>
      <c r="S11" s="5"/>
      <c r="T11" s="1">
        <v>9</v>
      </c>
    </row>
    <row r="12" spans="1:33" ht="18" customHeight="1" x14ac:dyDescent="0.25">
      <c r="A12" s="15">
        <f>IF(B12="","",COUNTA($B$12:B12))</f>
        <v>1</v>
      </c>
      <c r="B12" s="16" t="s">
        <v>253</v>
      </c>
      <c r="C12" s="17" t="s">
        <v>12</v>
      </c>
      <c r="D12" s="17">
        <v>11</v>
      </c>
      <c r="E12" s="17">
        <v>13</v>
      </c>
      <c r="F12" s="17">
        <v>2</v>
      </c>
      <c r="G12" s="17">
        <v>1994</v>
      </c>
      <c r="H12" s="17" t="s">
        <v>251</v>
      </c>
      <c r="I12" s="17" t="s">
        <v>132</v>
      </c>
      <c r="J12" s="18" t="str">
        <f t="shared" ref="J12:J43" si="0">IF(I12="","",VLOOKUP(I12,$P$12:$Q$136,2,0))</f>
        <v>KIÊN GIANG</v>
      </c>
      <c r="K12" s="17" t="s">
        <v>249</v>
      </c>
      <c r="L12" s="30" t="s">
        <v>250</v>
      </c>
      <c r="M12" s="17"/>
      <c r="N12" s="17"/>
      <c r="P12" s="4" t="s">
        <v>25</v>
      </c>
      <c r="Q12" s="4" t="s">
        <v>26</v>
      </c>
      <c r="S12" s="5"/>
      <c r="T12" s="1">
        <v>11</v>
      </c>
      <c r="AC12" s="32"/>
      <c r="AD12" s="9"/>
      <c r="AE12" s="60" t="s">
        <v>4</v>
      </c>
      <c r="AF12" s="60"/>
      <c r="AG12" s="56" t="s">
        <v>107</v>
      </c>
    </row>
    <row r="13" spans="1:33" ht="18" customHeight="1" x14ac:dyDescent="0.25">
      <c r="A13" s="15">
        <f>IF(B13="","",COUNTA($B$12:B13))</f>
        <v>2</v>
      </c>
      <c r="B13" s="16" t="s">
        <v>254</v>
      </c>
      <c r="C13" s="17" t="s">
        <v>13</v>
      </c>
      <c r="D13" s="17">
        <v>9</v>
      </c>
      <c r="E13" s="17">
        <v>1</v>
      </c>
      <c r="F13" s="17">
        <v>1</v>
      </c>
      <c r="G13" s="17">
        <v>1995</v>
      </c>
      <c r="H13" s="17"/>
      <c r="I13" s="17" t="s">
        <v>10</v>
      </c>
      <c r="J13" s="18" t="str">
        <f t="shared" si="0"/>
        <v>TP. HCM</v>
      </c>
      <c r="K13" s="17" t="s">
        <v>252</v>
      </c>
      <c r="L13" s="30" t="s">
        <v>252</v>
      </c>
      <c r="M13" s="17"/>
      <c r="N13" s="17"/>
      <c r="P13" s="4" t="s">
        <v>27</v>
      </c>
      <c r="Q13" s="4" t="s">
        <v>69</v>
      </c>
      <c r="S13" s="5"/>
      <c r="T13" s="1">
        <v>12</v>
      </c>
      <c r="AC13" s="33"/>
      <c r="AD13" s="10"/>
      <c r="AE13" s="57" t="s">
        <v>110</v>
      </c>
      <c r="AF13" s="57"/>
      <c r="AG13" s="56"/>
    </row>
    <row r="14" spans="1:33" ht="18" customHeight="1" x14ac:dyDescent="0.25">
      <c r="A14" s="15" t="str">
        <f>IF(B14="","",COUNTA($B$12:B14))</f>
        <v/>
      </c>
      <c r="B14" s="16"/>
      <c r="C14" s="17"/>
      <c r="D14" s="17"/>
      <c r="E14" s="17"/>
      <c r="F14" s="17"/>
      <c r="G14" s="17"/>
      <c r="H14" s="17"/>
      <c r="I14" s="17" t="s">
        <v>231</v>
      </c>
      <c r="J14" s="18" t="str">
        <f t="shared" si="0"/>
        <v>THỪA T. HUẾ</v>
      </c>
      <c r="K14" s="17" t="s">
        <v>249</v>
      </c>
      <c r="L14" s="30" t="s">
        <v>252</v>
      </c>
      <c r="M14" s="17"/>
      <c r="N14" s="17"/>
      <c r="P14" s="4" t="s">
        <v>28</v>
      </c>
      <c r="Q14" s="4" t="s">
        <v>70</v>
      </c>
      <c r="S14" s="5"/>
      <c r="AC14" s="33"/>
      <c r="AD14" s="10"/>
      <c r="AE14" s="9" t="s">
        <v>111</v>
      </c>
      <c r="AF14" s="9" t="s">
        <v>112</v>
      </c>
      <c r="AG14" s="56"/>
    </row>
    <row r="15" spans="1:33" ht="18" customHeight="1" x14ac:dyDescent="0.25">
      <c r="A15" s="15" t="str">
        <f>IF(B15="","",COUNTA($B$12:B15))</f>
        <v/>
      </c>
      <c r="B15" s="16"/>
      <c r="C15" s="17"/>
      <c r="D15" s="17"/>
      <c r="E15" s="17"/>
      <c r="F15" s="17"/>
      <c r="G15" s="17"/>
      <c r="H15" s="17"/>
      <c r="I15" s="17" t="s">
        <v>122</v>
      </c>
      <c r="J15" s="18" t="str">
        <f t="shared" si="0"/>
        <v xml:space="preserve">TP.HUẾ </v>
      </c>
      <c r="K15" s="17" t="s">
        <v>252</v>
      </c>
      <c r="L15" s="30" t="s">
        <v>260</v>
      </c>
      <c r="M15" s="17"/>
      <c r="N15" s="17"/>
      <c r="P15" s="4" t="s">
        <v>29</v>
      </c>
      <c r="Q15" s="4" t="s">
        <v>71</v>
      </c>
      <c r="S15" s="5"/>
    </row>
    <row r="16" spans="1:33" s="3" customFormat="1" ht="18" customHeight="1" x14ac:dyDescent="0.25">
      <c r="A16" s="15" t="str">
        <f>IF(B16="","",COUNTA($B$12:B16))</f>
        <v/>
      </c>
      <c r="B16" s="16"/>
      <c r="C16" s="17"/>
      <c r="D16" s="17"/>
      <c r="E16" s="19"/>
      <c r="F16" s="17"/>
      <c r="G16" s="17"/>
      <c r="H16" s="17"/>
      <c r="I16" s="17"/>
      <c r="J16" s="18" t="str">
        <f t="shared" si="0"/>
        <v/>
      </c>
      <c r="K16" s="17"/>
      <c r="L16" s="30"/>
      <c r="M16" s="17"/>
      <c r="N16" s="17"/>
      <c r="P16" s="4" t="s">
        <v>30</v>
      </c>
      <c r="Q16" s="4" t="s">
        <v>72</v>
      </c>
      <c r="S16" s="5"/>
    </row>
    <row r="17" spans="1:19" s="3" customFormat="1" ht="18" customHeight="1" x14ac:dyDescent="0.25">
      <c r="A17" s="15" t="str">
        <f>IF(B17="","",COUNTA($B$12:B17))</f>
        <v/>
      </c>
      <c r="B17" s="16"/>
      <c r="C17" s="17"/>
      <c r="D17" s="17"/>
      <c r="E17" s="17"/>
      <c r="F17" s="17"/>
      <c r="G17" s="17"/>
      <c r="H17" s="17"/>
      <c r="I17" s="17"/>
      <c r="J17" s="18" t="str">
        <f t="shared" si="0"/>
        <v/>
      </c>
      <c r="K17" s="17"/>
      <c r="L17" s="30"/>
      <c r="M17" s="17"/>
      <c r="N17" s="17"/>
      <c r="P17" s="4" t="s">
        <v>31</v>
      </c>
      <c r="Q17" s="4" t="s">
        <v>73</v>
      </c>
      <c r="S17" s="5"/>
    </row>
    <row r="18" spans="1:19" ht="18" customHeight="1" x14ac:dyDescent="0.25">
      <c r="A18" s="15" t="str">
        <f>IF(B18="","",COUNTA($B$12:B18))</f>
        <v/>
      </c>
      <c r="B18" s="16"/>
      <c r="C18" s="17"/>
      <c r="D18" s="17"/>
      <c r="E18" s="17"/>
      <c r="F18" s="17"/>
      <c r="G18" s="17"/>
      <c r="H18" s="17"/>
      <c r="I18" s="17"/>
      <c r="J18" s="18" t="str">
        <f t="shared" si="0"/>
        <v/>
      </c>
      <c r="K18" s="17"/>
      <c r="L18" s="30"/>
      <c r="M18" s="17"/>
      <c r="N18" s="17"/>
      <c r="P18" s="4" t="s">
        <v>114</v>
      </c>
      <c r="Q18" s="4" t="s">
        <v>115</v>
      </c>
      <c r="S18" s="5"/>
    </row>
    <row r="19" spans="1:19" ht="18" customHeight="1" x14ac:dyDescent="0.25">
      <c r="A19" s="15" t="str">
        <f>IF(B19="","",COUNTA($B$12:B19))</f>
        <v/>
      </c>
      <c r="B19" s="16"/>
      <c r="C19" s="17"/>
      <c r="D19" s="17"/>
      <c r="E19" s="17"/>
      <c r="F19" s="17"/>
      <c r="G19" s="17"/>
      <c r="H19" s="17"/>
      <c r="I19" s="17"/>
      <c r="J19" s="18" t="str">
        <f t="shared" si="0"/>
        <v/>
      </c>
      <c r="K19" s="17"/>
      <c r="L19" s="30"/>
      <c r="M19" s="17"/>
      <c r="N19" s="17"/>
      <c r="P19" s="4" t="s">
        <v>32</v>
      </c>
      <c r="Q19" s="4" t="s">
        <v>74</v>
      </c>
      <c r="S19" s="5"/>
    </row>
    <row r="20" spans="1:19" ht="18" customHeight="1" x14ac:dyDescent="0.25">
      <c r="A20" s="15" t="str">
        <f>IF(B20="","",COUNTA($B$12:B20))</f>
        <v/>
      </c>
      <c r="B20" s="16"/>
      <c r="C20" s="17"/>
      <c r="D20" s="17"/>
      <c r="E20" s="17"/>
      <c r="F20" s="17"/>
      <c r="G20" s="17"/>
      <c r="H20" s="17"/>
      <c r="I20" s="17"/>
      <c r="J20" s="18" t="str">
        <f t="shared" si="0"/>
        <v/>
      </c>
      <c r="K20" s="17"/>
      <c r="L20" s="30"/>
      <c r="M20" s="17"/>
      <c r="N20" s="17"/>
      <c r="P20" s="4" t="s">
        <v>33</v>
      </c>
      <c r="Q20" s="4" t="s">
        <v>75</v>
      </c>
      <c r="S20" s="5"/>
    </row>
    <row r="21" spans="1:19" ht="18" customHeight="1" x14ac:dyDescent="0.25">
      <c r="A21" s="15" t="str">
        <f>IF(B21="","",COUNTA($B$12:B21))</f>
        <v/>
      </c>
      <c r="B21" s="16"/>
      <c r="C21" s="17"/>
      <c r="D21" s="17"/>
      <c r="E21" s="17"/>
      <c r="F21" s="17"/>
      <c r="G21" s="17"/>
      <c r="H21" s="17"/>
      <c r="I21" s="17"/>
      <c r="J21" s="18" t="str">
        <f t="shared" si="0"/>
        <v/>
      </c>
      <c r="K21" s="17"/>
      <c r="L21" s="30"/>
      <c r="M21" s="17"/>
      <c r="N21" s="17"/>
      <c r="P21" s="4" t="s">
        <v>34</v>
      </c>
      <c r="Q21" s="4" t="s">
        <v>76</v>
      </c>
      <c r="S21" s="5"/>
    </row>
    <row r="22" spans="1:19" ht="18" customHeight="1" x14ac:dyDescent="0.25">
      <c r="A22" s="15" t="str">
        <f>IF(B22="","",COUNTA($B$12:B22))</f>
        <v/>
      </c>
      <c r="B22" s="16"/>
      <c r="C22" s="17"/>
      <c r="D22" s="17"/>
      <c r="E22" s="17"/>
      <c r="F22" s="17"/>
      <c r="G22" s="17"/>
      <c r="H22" s="17"/>
      <c r="I22" s="17"/>
      <c r="J22" s="18" t="str">
        <f t="shared" si="0"/>
        <v/>
      </c>
      <c r="K22" s="17"/>
      <c r="L22" s="30"/>
      <c r="M22" s="17"/>
      <c r="N22" s="17"/>
      <c r="P22" s="4" t="s">
        <v>35</v>
      </c>
      <c r="Q22" s="4" t="s">
        <v>77</v>
      </c>
      <c r="S22" s="5"/>
    </row>
    <row r="23" spans="1:19" ht="18" customHeight="1" x14ac:dyDescent="0.25">
      <c r="A23" s="15" t="str">
        <f>IF(B23="","",COUNTA($B$12:B23))</f>
        <v/>
      </c>
      <c r="B23" s="16"/>
      <c r="C23" s="17"/>
      <c r="D23" s="17"/>
      <c r="E23" s="17"/>
      <c r="F23" s="17"/>
      <c r="G23" s="17"/>
      <c r="H23" s="17"/>
      <c r="I23" s="17"/>
      <c r="J23" s="18" t="str">
        <f t="shared" si="0"/>
        <v/>
      </c>
      <c r="K23" s="17"/>
      <c r="L23" s="30"/>
      <c r="M23" s="17"/>
      <c r="N23" s="17"/>
      <c r="P23" s="4" t="s">
        <v>36</v>
      </c>
      <c r="Q23" s="4" t="s">
        <v>78</v>
      </c>
      <c r="S23" s="5"/>
    </row>
    <row r="24" spans="1:19" ht="18" customHeight="1" x14ac:dyDescent="0.25">
      <c r="A24" s="15" t="str">
        <f>IF(B24="","",COUNTA($B$12:B24))</f>
        <v/>
      </c>
      <c r="B24" s="16"/>
      <c r="C24" s="17"/>
      <c r="D24" s="17"/>
      <c r="E24" s="17"/>
      <c r="F24" s="17"/>
      <c r="G24" s="17"/>
      <c r="H24" s="17"/>
      <c r="I24" s="17"/>
      <c r="J24" s="18" t="str">
        <f t="shared" si="0"/>
        <v/>
      </c>
      <c r="K24" s="17"/>
      <c r="L24" s="30"/>
      <c r="M24" s="17"/>
      <c r="N24" s="17"/>
      <c r="P24" s="4" t="s">
        <v>37</v>
      </c>
      <c r="Q24" s="4" t="s">
        <v>79</v>
      </c>
      <c r="S24" s="5"/>
    </row>
    <row r="25" spans="1:19" ht="18" customHeight="1" x14ac:dyDescent="0.25">
      <c r="A25" s="15" t="str">
        <f>IF(B25="","",COUNTA($B$12:B25))</f>
        <v/>
      </c>
      <c r="B25" s="16"/>
      <c r="C25" s="17"/>
      <c r="D25" s="17"/>
      <c r="E25" s="17"/>
      <c r="F25" s="17"/>
      <c r="G25" s="17"/>
      <c r="H25" s="17"/>
      <c r="I25" s="17"/>
      <c r="J25" s="18" t="str">
        <f t="shared" si="0"/>
        <v/>
      </c>
      <c r="K25" s="17"/>
      <c r="L25" s="30"/>
      <c r="M25" s="17"/>
      <c r="N25" s="17"/>
      <c r="P25" s="4" t="s">
        <v>38</v>
      </c>
      <c r="Q25" s="4" t="s">
        <v>80</v>
      </c>
      <c r="S25" s="5"/>
    </row>
    <row r="26" spans="1:19" ht="18" customHeight="1" x14ac:dyDescent="0.25">
      <c r="A26" s="15" t="str">
        <f>IF(B26="","",COUNTA($B$12:B26))</f>
        <v/>
      </c>
      <c r="B26" s="16"/>
      <c r="C26" s="17"/>
      <c r="D26" s="17"/>
      <c r="E26" s="17"/>
      <c r="F26" s="17"/>
      <c r="G26" s="17"/>
      <c r="H26" s="17"/>
      <c r="I26" s="17"/>
      <c r="J26" s="18" t="str">
        <f t="shared" si="0"/>
        <v/>
      </c>
      <c r="K26" s="17"/>
      <c r="L26" s="30"/>
      <c r="M26" s="17"/>
      <c r="N26" s="17"/>
      <c r="P26" s="4" t="s">
        <v>39</v>
      </c>
      <c r="Q26" s="4" t="s">
        <v>81</v>
      </c>
      <c r="S26" s="5"/>
    </row>
    <row r="27" spans="1:19" ht="18" customHeight="1" x14ac:dyDescent="0.25">
      <c r="A27" s="15" t="str">
        <f>IF(B27="","",COUNTA($B$12:B27))</f>
        <v/>
      </c>
      <c r="B27" s="16"/>
      <c r="C27" s="17"/>
      <c r="D27" s="17"/>
      <c r="E27" s="17"/>
      <c r="F27" s="17"/>
      <c r="G27" s="17"/>
      <c r="H27" s="17"/>
      <c r="I27" s="17"/>
      <c r="J27" s="18" t="str">
        <f t="shared" si="0"/>
        <v/>
      </c>
      <c r="K27" s="17"/>
      <c r="L27" s="30"/>
      <c r="M27" s="17"/>
      <c r="N27" s="17"/>
      <c r="P27" s="4" t="s">
        <v>40</v>
      </c>
      <c r="Q27" s="4" t="s">
        <v>82</v>
      </c>
      <c r="S27" s="5"/>
    </row>
    <row r="28" spans="1:19" ht="18" customHeight="1" x14ac:dyDescent="0.25">
      <c r="A28" s="15" t="str">
        <f>IF(B28="","",COUNTA($B$12:B28))</f>
        <v/>
      </c>
      <c r="B28" s="16"/>
      <c r="C28" s="17"/>
      <c r="D28" s="17"/>
      <c r="E28" s="17"/>
      <c r="F28" s="17"/>
      <c r="G28" s="17"/>
      <c r="H28" s="17"/>
      <c r="I28" s="17"/>
      <c r="J28" s="18" t="str">
        <f t="shared" si="0"/>
        <v/>
      </c>
      <c r="K28" s="17"/>
      <c r="L28" s="30"/>
      <c r="M28" s="17"/>
      <c r="N28" s="17"/>
      <c r="P28" s="4" t="s">
        <v>41</v>
      </c>
      <c r="Q28" s="4" t="s">
        <v>83</v>
      </c>
      <c r="S28" s="5"/>
    </row>
    <row r="29" spans="1:19" ht="18" customHeight="1" x14ac:dyDescent="0.25">
      <c r="A29" s="15" t="str">
        <f>IF(B29="","",COUNTA($B$12:B29))</f>
        <v/>
      </c>
      <c r="B29" s="16"/>
      <c r="C29" s="17"/>
      <c r="D29" s="17"/>
      <c r="E29" s="17"/>
      <c r="F29" s="17"/>
      <c r="G29" s="17"/>
      <c r="H29" s="17"/>
      <c r="I29" s="17"/>
      <c r="J29" s="18" t="str">
        <f t="shared" si="0"/>
        <v/>
      </c>
      <c r="K29" s="17"/>
      <c r="L29" s="30"/>
      <c r="M29" s="17"/>
      <c r="N29" s="17"/>
      <c r="P29" s="4" t="s">
        <v>68</v>
      </c>
      <c r="Q29" s="4" t="s">
        <v>105</v>
      </c>
      <c r="S29" s="5"/>
    </row>
    <row r="30" spans="1:19" ht="18" customHeight="1" x14ac:dyDescent="0.25">
      <c r="A30" s="15" t="str">
        <f>IF(B30="","",COUNTA($B$12:B30))</f>
        <v/>
      </c>
      <c r="B30" s="16"/>
      <c r="C30" s="17"/>
      <c r="D30" s="17"/>
      <c r="E30" s="17"/>
      <c r="F30" s="17"/>
      <c r="G30" s="17"/>
      <c r="H30" s="17"/>
      <c r="I30" s="17"/>
      <c r="J30" s="18" t="str">
        <f t="shared" si="0"/>
        <v/>
      </c>
      <c r="K30" s="17"/>
      <c r="L30" s="30"/>
      <c r="M30" s="17"/>
      <c r="N30" s="17"/>
      <c r="P30" s="4" t="s">
        <v>42</v>
      </c>
      <c r="Q30" s="4" t="s">
        <v>84</v>
      </c>
      <c r="S30" s="5"/>
    </row>
    <row r="31" spans="1:19" ht="18" customHeight="1" x14ac:dyDescent="0.25">
      <c r="A31" s="15" t="str">
        <f>IF(B31="","",COUNTA($B$12:B31))</f>
        <v/>
      </c>
      <c r="B31" s="16"/>
      <c r="C31" s="17"/>
      <c r="D31" s="17"/>
      <c r="E31" s="17"/>
      <c r="F31" s="17"/>
      <c r="G31" s="17"/>
      <c r="H31" s="17"/>
      <c r="I31" s="17"/>
      <c r="J31" s="18" t="str">
        <f t="shared" si="0"/>
        <v/>
      </c>
      <c r="K31" s="17"/>
      <c r="L31" s="30"/>
      <c r="M31" s="17"/>
      <c r="N31" s="17"/>
      <c r="P31" s="4" t="s">
        <v>43</v>
      </c>
      <c r="Q31" s="4" t="s">
        <v>44</v>
      </c>
      <c r="S31" s="5"/>
    </row>
    <row r="32" spans="1:19" ht="18" customHeight="1" x14ac:dyDescent="0.25">
      <c r="A32" s="15" t="str">
        <f>IF(B32="","",COUNTA($B$12:B32))</f>
        <v/>
      </c>
      <c r="B32" s="16"/>
      <c r="C32" s="17"/>
      <c r="D32" s="17"/>
      <c r="E32" s="17"/>
      <c r="F32" s="17"/>
      <c r="G32" s="17"/>
      <c r="H32" s="17"/>
      <c r="I32" s="17"/>
      <c r="J32" s="18" t="str">
        <f t="shared" si="0"/>
        <v/>
      </c>
      <c r="K32" s="17"/>
      <c r="L32" s="30"/>
      <c r="M32" s="17"/>
      <c r="N32" s="17"/>
      <c r="P32" s="4" t="s">
        <v>45</v>
      </c>
      <c r="Q32" s="4" t="s">
        <v>85</v>
      </c>
      <c r="S32" s="5"/>
    </row>
    <row r="33" spans="1:19" ht="18" customHeight="1" x14ac:dyDescent="0.25">
      <c r="A33" s="15" t="str">
        <f>IF(B33="","",COUNTA($B$12:B33))</f>
        <v/>
      </c>
      <c r="B33" s="16"/>
      <c r="C33" s="17"/>
      <c r="D33" s="17"/>
      <c r="E33" s="17"/>
      <c r="F33" s="17"/>
      <c r="G33" s="17"/>
      <c r="H33" s="17"/>
      <c r="I33" s="17"/>
      <c r="J33" s="18" t="str">
        <f t="shared" si="0"/>
        <v/>
      </c>
      <c r="K33" s="17"/>
      <c r="L33" s="30"/>
      <c r="M33" s="17"/>
      <c r="N33" s="17"/>
      <c r="P33" s="4" t="s">
        <v>46</v>
      </c>
      <c r="Q33" s="4" t="s">
        <v>86</v>
      </c>
      <c r="S33" s="5"/>
    </row>
    <row r="34" spans="1:19" ht="18" customHeight="1" x14ac:dyDescent="0.25">
      <c r="A34" s="15" t="str">
        <f>IF(B34="","",COUNTA($B$12:B34))</f>
        <v/>
      </c>
      <c r="B34" s="16"/>
      <c r="C34" s="17"/>
      <c r="D34" s="17"/>
      <c r="E34" s="17"/>
      <c r="F34" s="17"/>
      <c r="G34" s="17"/>
      <c r="H34" s="17"/>
      <c r="I34" s="17"/>
      <c r="J34" s="18" t="str">
        <f t="shared" si="0"/>
        <v/>
      </c>
      <c r="K34" s="17"/>
      <c r="L34" s="30"/>
      <c r="M34" s="17"/>
      <c r="N34" s="17"/>
      <c r="P34" s="4" t="s">
        <v>47</v>
      </c>
      <c r="Q34" s="4" t="s">
        <v>87</v>
      </c>
      <c r="S34" s="13"/>
    </row>
    <row r="35" spans="1:19" ht="18" customHeight="1" x14ac:dyDescent="0.25">
      <c r="A35" s="15" t="str">
        <f>IF(B35="","",COUNTA($B$12:B35))</f>
        <v/>
      </c>
      <c r="B35" s="16"/>
      <c r="C35" s="17"/>
      <c r="D35" s="17"/>
      <c r="E35" s="17"/>
      <c r="F35" s="17"/>
      <c r="G35" s="17"/>
      <c r="H35" s="17"/>
      <c r="I35" s="17"/>
      <c r="J35" s="18" t="str">
        <f t="shared" si="0"/>
        <v/>
      </c>
      <c r="K35" s="17"/>
      <c r="L35" s="30"/>
      <c r="M35" s="17"/>
      <c r="N35" s="17"/>
      <c r="P35" s="4" t="s">
        <v>116</v>
      </c>
      <c r="Q35" s="4" t="s">
        <v>117</v>
      </c>
      <c r="S35" s="5"/>
    </row>
    <row r="36" spans="1:19" ht="18" customHeight="1" x14ac:dyDescent="0.25">
      <c r="A36" s="15" t="str">
        <f>IF(B36="","",COUNTA($B$12:B36))</f>
        <v/>
      </c>
      <c r="B36" s="16"/>
      <c r="C36" s="17"/>
      <c r="D36" s="17"/>
      <c r="E36" s="17"/>
      <c r="F36" s="17"/>
      <c r="G36" s="17"/>
      <c r="H36" s="17"/>
      <c r="I36" s="17"/>
      <c r="J36" s="18" t="str">
        <f t="shared" si="0"/>
        <v/>
      </c>
      <c r="K36" s="17"/>
      <c r="L36" s="30"/>
      <c r="M36" s="17"/>
      <c r="N36" s="17"/>
      <c r="P36" s="4" t="s">
        <v>48</v>
      </c>
      <c r="Q36" s="4" t="s">
        <v>88</v>
      </c>
      <c r="S36" s="5"/>
    </row>
    <row r="37" spans="1:19" s="2" customFormat="1" ht="18" customHeight="1" x14ac:dyDescent="0.25">
      <c r="A37" s="15" t="str">
        <f>IF(B37="","",COUNTA($B$12:B37))</f>
        <v/>
      </c>
      <c r="B37" s="20"/>
      <c r="C37" s="17"/>
      <c r="D37" s="17"/>
      <c r="E37" s="17"/>
      <c r="F37" s="17"/>
      <c r="G37" s="17"/>
      <c r="H37" s="17"/>
      <c r="I37" s="17"/>
      <c r="J37" s="18" t="str">
        <f t="shared" si="0"/>
        <v/>
      </c>
      <c r="K37" s="17"/>
      <c r="L37" s="30"/>
      <c r="M37" s="17"/>
      <c r="N37" s="17"/>
      <c r="P37" s="4" t="s">
        <v>49</v>
      </c>
      <c r="Q37" s="4" t="s">
        <v>89</v>
      </c>
      <c r="S37" s="5"/>
    </row>
    <row r="38" spans="1:19" s="2" customFormat="1" ht="18" customHeight="1" x14ac:dyDescent="0.25">
      <c r="A38" s="15" t="str">
        <f>IF(B38="","",COUNTA($B$12:B38))</f>
        <v/>
      </c>
      <c r="B38" s="21"/>
      <c r="C38" s="17"/>
      <c r="D38" s="17"/>
      <c r="E38" s="17"/>
      <c r="F38" s="17"/>
      <c r="G38" s="17"/>
      <c r="H38" s="17"/>
      <c r="I38" s="17"/>
      <c r="J38" s="18" t="str">
        <f t="shared" si="0"/>
        <v/>
      </c>
      <c r="K38" s="17"/>
      <c r="L38" s="30"/>
      <c r="M38" s="17"/>
      <c r="N38" s="17"/>
      <c r="P38" s="4" t="s">
        <v>50</v>
      </c>
      <c r="Q38" s="4" t="s">
        <v>118</v>
      </c>
      <c r="S38" s="5"/>
    </row>
    <row r="39" spans="1:19" ht="18" customHeight="1" x14ac:dyDescent="0.25">
      <c r="A39" s="15" t="str">
        <f>IF(B39="","",COUNTA($B$12:B39))</f>
        <v/>
      </c>
      <c r="B39" s="21"/>
      <c r="C39" s="17"/>
      <c r="D39" s="17"/>
      <c r="E39" s="17"/>
      <c r="F39" s="17"/>
      <c r="G39" s="17"/>
      <c r="H39" s="17"/>
      <c r="I39" s="17"/>
      <c r="J39" s="18" t="str">
        <f t="shared" si="0"/>
        <v/>
      </c>
      <c r="K39" s="17"/>
      <c r="L39" s="30"/>
      <c r="M39" s="17"/>
      <c r="N39" s="17"/>
      <c r="P39" s="4" t="s">
        <v>51</v>
      </c>
      <c r="Q39" s="4" t="s">
        <v>90</v>
      </c>
      <c r="S39" s="5"/>
    </row>
    <row r="40" spans="1:19" ht="18" customHeight="1" x14ac:dyDescent="0.25">
      <c r="A40" s="15" t="str">
        <f>IF(B40="","",COUNTA($B$12:B40))</f>
        <v/>
      </c>
      <c r="B40" s="21"/>
      <c r="C40" s="22"/>
      <c r="D40" s="22"/>
      <c r="E40" s="22"/>
      <c r="F40" s="22"/>
      <c r="G40" s="22"/>
      <c r="H40" s="22"/>
      <c r="I40" s="22"/>
      <c r="J40" s="18" t="str">
        <f t="shared" si="0"/>
        <v/>
      </c>
      <c r="K40" s="22"/>
      <c r="L40" s="31"/>
      <c r="M40" s="22"/>
      <c r="N40" s="22"/>
      <c r="P40" s="4" t="s">
        <v>52</v>
      </c>
      <c r="Q40" s="4" t="s">
        <v>91</v>
      </c>
      <c r="S40" s="5"/>
    </row>
    <row r="41" spans="1:19" ht="18" customHeight="1" x14ac:dyDescent="0.25">
      <c r="A41" s="15" t="str">
        <f>IF(B41="","",COUNTA($B$12:B41))</f>
        <v/>
      </c>
      <c r="B41" s="21"/>
      <c r="C41" s="22"/>
      <c r="D41" s="22"/>
      <c r="E41" s="22"/>
      <c r="F41" s="22"/>
      <c r="G41" s="22"/>
      <c r="H41" s="22"/>
      <c r="I41" s="22"/>
      <c r="J41" s="18" t="str">
        <f t="shared" si="0"/>
        <v/>
      </c>
      <c r="K41" s="22"/>
      <c r="L41" s="31"/>
      <c r="M41" s="22"/>
      <c r="N41" s="22"/>
      <c r="P41" s="4" t="s">
        <v>53</v>
      </c>
      <c r="Q41" s="4" t="s">
        <v>92</v>
      </c>
      <c r="S41" s="5"/>
    </row>
    <row r="42" spans="1:19" ht="18" customHeight="1" x14ac:dyDescent="0.25">
      <c r="A42" s="15" t="str">
        <f>IF(B42="","",COUNTA($B$12:B42))</f>
        <v/>
      </c>
      <c r="B42" s="21"/>
      <c r="C42" s="17"/>
      <c r="D42" s="17"/>
      <c r="E42" s="17"/>
      <c r="F42" s="17"/>
      <c r="G42" s="17"/>
      <c r="H42" s="17"/>
      <c r="I42" s="17"/>
      <c r="J42" s="18" t="str">
        <f t="shared" si="0"/>
        <v/>
      </c>
      <c r="K42" s="17"/>
      <c r="L42" s="30"/>
      <c r="M42" s="17"/>
      <c r="N42" s="17"/>
      <c r="P42" s="4" t="s">
        <v>54</v>
      </c>
      <c r="Q42" s="4" t="s">
        <v>55</v>
      </c>
      <c r="S42" s="5"/>
    </row>
    <row r="43" spans="1:19" ht="18" customHeight="1" x14ac:dyDescent="0.25">
      <c r="A43" s="15" t="str">
        <f>IF(B43="","",COUNTA($B$12:B43))</f>
        <v/>
      </c>
      <c r="B43" s="21"/>
      <c r="C43" s="22"/>
      <c r="D43" s="22"/>
      <c r="E43" s="22"/>
      <c r="F43" s="22"/>
      <c r="G43" s="22"/>
      <c r="H43" s="22"/>
      <c r="I43" s="22"/>
      <c r="J43" s="18" t="str">
        <f t="shared" si="0"/>
        <v/>
      </c>
      <c r="K43" s="22"/>
      <c r="L43" s="31"/>
      <c r="M43" s="22"/>
      <c r="N43" s="22"/>
      <c r="P43" s="4" t="s">
        <v>10</v>
      </c>
      <c r="Q43" s="4" t="s">
        <v>119</v>
      </c>
      <c r="S43" s="5"/>
    </row>
    <row r="44" spans="1:19" ht="18" customHeight="1" x14ac:dyDescent="0.25">
      <c r="A44" s="15" t="str">
        <f>IF(B44="","",COUNTA($B$12:B44))</f>
        <v/>
      </c>
      <c r="B44" s="21"/>
      <c r="C44" s="22"/>
      <c r="D44" s="22"/>
      <c r="E44" s="22"/>
      <c r="F44" s="22"/>
      <c r="G44" s="22"/>
      <c r="H44" s="22"/>
      <c r="I44" s="22"/>
      <c r="J44" s="18" t="str">
        <f t="shared" ref="J44:J75" si="1">IF(I44="","",VLOOKUP(I44,$P$12:$Q$136,2,0))</f>
        <v/>
      </c>
      <c r="K44" s="22"/>
      <c r="L44" s="31"/>
      <c r="M44" s="22"/>
      <c r="N44" s="22"/>
      <c r="P44" s="4" t="s">
        <v>56</v>
      </c>
      <c r="Q44" s="4" t="s">
        <v>93</v>
      </c>
      <c r="S44" s="5"/>
    </row>
    <row r="45" spans="1:19" ht="18" customHeight="1" x14ac:dyDescent="0.25">
      <c r="A45" s="15" t="str">
        <f>IF(B45="","",COUNTA($B$12:B45))</f>
        <v/>
      </c>
      <c r="B45" s="21"/>
      <c r="C45" s="22"/>
      <c r="D45" s="22"/>
      <c r="E45" s="22"/>
      <c r="F45" s="22"/>
      <c r="G45" s="22"/>
      <c r="H45" s="22"/>
      <c r="I45" s="22"/>
      <c r="J45" s="18" t="str">
        <f t="shared" si="1"/>
        <v/>
      </c>
      <c r="K45" s="22"/>
      <c r="L45" s="31"/>
      <c r="M45" s="22"/>
      <c r="N45" s="22"/>
      <c r="P45" s="4" t="s">
        <v>120</v>
      </c>
      <c r="Q45" s="4" t="s">
        <v>121</v>
      </c>
      <c r="S45" s="5"/>
    </row>
    <row r="46" spans="1:19" ht="18" customHeight="1" x14ac:dyDescent="0.25">
      <c r="A46" s="15" t="str">
        <f>IF(B46="","",COUNTA($B$12:B46))</f>
        <v/>
      </c>
      <c r="B46" s="21"/>
      <c r="C46" s="17"/>
      <c r="D46" s="17"/>
      <c r="E46" s="17"/>
      <c r="F46" s="17"/>
      <c r="G46" s="17"/>
      <c r="H46" s="17"/>
      <c r="I46" s="17"/>
      <c r="J46" s="18" t="str">
        <f t="shared" si="1"/>
        <v/>
      </c>
      <c r="K46" s="17"/>
      <c r="L46" s="30"/>
      <c r="M46" s="17"/>
      <c r="N46" s="17"/>
      <c r="P46" s="4" t="s">
        <v>57</v>
      </c>
      <c r="Q46" s="4" t="s">
        <v>94</v>
      </c>
      <c r="S46" s="5"/>
    </row>
    <row r="47" spans="1:19" ht="18" customHeight="1" x14ac:dyDescent="0.25">
      <c r="A47" s="15" t="str">
        <f>IF(B47="","",COUNTA($B$12:B47))</f>
        <v/>
      </c>
      <c r="B47" s="21"/>
      <c r="C47" s="17"/>
      <c r="D47" s="17"/>
      <c r="E47" s="17"/>
      <c r="F47" s="17"/>
      <c r="G47" s="17"/>
      <c r="H47" s="17"/>
      <c r="I47" s="17"/>
      <c r="J47" s="18" t="str">
        <f t="shared" si="1"/>
        <v/>
      </c>
      <c r="K47" s="17"/>
      <c r="L47" s="30"/>
      <c r="M47" s="17"/>
      <c r="N47" s="17"/>
      <c r="P47" s="4" t="s">
        <v>122</v>
      </c>
      <c r="Q47" s="4" t="s">
        <v>123</v>
      </c>
      <c r="S47" s="5"/>
    </row>
    <row r="48" spans="1:19" ht="18" customHeight="1" x14ac:dyDescent="0.25">
      <c r="A48" s="15" t="str">
        <f>IF(B48="","",COUNTA($B$12:B48))</f>
        <v/>
      </c>
      <c r="B48" s="16"/>
      <c r="C48" s="17"/>
      <c r="D48" s="17"/>
      <c r="E48" s="17"/>
      <c r="F48" s="17"/>
      <c r="G48" s="17"/>
      <c r="H48" s="17"/>
      <c r="I48" s="17"/>
      <c r="J48" s="18" t="str">
        <f t="shared" si="1"/>
        <v/>
      </c>
      <c r="K48" s="17"/>
      <c r="L48" s="30"/>
      <c r="M48" s="17"/>
      <c r="N48" s="17"/>
      <c r="P48" s="4" t="s">
        <v>58</v>
      </c>
      <c r="Q48" s="4" t="s">
        <v>95</v>
      </c>
      <c r="S48" s="5"/>
    </row>
    <row r="49" spans="1:19" ht="18" customHeight="1" x14ac:dyDescent="0.25">
      <c r="A49" s="15" t="str">
        <f>IF(B49="","",COUNTA($B$12:B49))</f>
        <v/>
      </c>
      <c r="B49" s="16"/>
      <c r="C49" s="17"/>
      <c r="D49" s="17"/>
      <c r="E49" s="17"/>
      <c r="F49" s="17"/>
      <c r="G49" s="17"/>
      <c r="H49" s="17"/>
      <c r="I49" s="17"/>
      <c r="J49" s="18" t="str">
        <f t="shared" si="1"/>
        <v/>
      </c>
      <c r="K49" s="17"/>
      <c r="L49" s="30"/>
      <c r="M49" s="17"/>
      <c r="N49" s="17"/>
      <c r="P49" s="4" t="s">
        <v>124</v>
      </c>
      <c r="Q49" s="4" t="s">
        <v>125</v>
      </c>
      <c r="S49" s="5"/>
    </row>
    <row r="50" spans="1:19" ht="18" customHeight="1" x14ac:dyDescent="0.25">
      <c r="A50" s="15" t="str">
        <f>IF(B50="","",COUNTA($B$12:B50))</f>
        <v/>
      </c>
      <c r="B50" s="16"/>
      <c r="C50" s="17"/>
      <c r="D50" s="17"/>
      <c r="E50" s="17"/>
      <c r="F50" s="17"/>
      <c r="G50" s="17"/>
      <c r="H50" s="17"/>
      <c r="I50" s="17"/>
      <c r="J50" s="18" t="str">
        <f t="shared" si="1"/>
        <v/>
      </c>
      <c r="K50" s="17"/>
      <c r="L50" s="30"/>
      <c r="M50" s="17"/>
      <c r="N50" s="17"/>
      <c r="P50" s="4" t="s">
        <v>59</v>
      </c>
      <c r="Q50" s="4" t="s">
        <v>96</v>
      </c>
      <c r="S50" s="5"/>
    </row>
    <row r="51" spans="1:19" ht="18" customHeight="1" x14ac:dyDescent="0.25">
      <c r="A51" s="15" t="str">
        <f>IF(B51="","",COUNTA($B$12:B51))</f>
        <v/>
      </c>
      <c r="B51" s="16"/>
      <c r="C51" s="17"/>
      <c r="D51" s="17"/>
      <c r="E51" s="17"/>
      <c r="F51" s="17"/>
      <c r="G51" s="17"/>
      <c r="H51" s="17"/>
      <c r="I51" s="17"/>
      <c r="J51" s="18" t="str">
        <f t="shared" si="1"/>
        <v/>
      </c>
      <c r="K51" s="17"/>
      <c r="L51" s="30"/>
      <c r="M51" s="17"/>
      <c r="N51" s="17"/>
      <c r="P51" s="4" t="s">
        <v>126</v>
      </c>
      <c r="Q51" s="4" t="s">
        <v>127</v>
      </c>
      <c r="S51" s="5"/>
    </row>
    <row r="52" spans="1:19" ht="18" customHeight="1" x14ac:dyDescent="0.25">
      <c r="A52" s="15" t="str">
        <f>IF(B52="","",COUNTA($B$12:B52))</f>
        <v/>
      </c>
      <c r="B52" s="23"/>
      <c r="C52" s="24"/>
      <c r="D52" s="24"/>
      <c r="E52" s="24"/>
      <c r="F52" s="24"/>
      <c r="G52" s="24"/>
      <c r="H52" s="24"/>
      <c r="I52" s="24"/>
      <c r="J52" s="18" t="str">
        <f t="shared" si="1"/>
        <v/>
      </c>
      <c r="K52" s="17"/>
      <c r="L52" s="30"/>
      <c r="M52" s="17"/>
      <c r="N52" s="17"/>
      <c r="P52" s="4" t="s">
        <v>60</v>
      </c>
      <c r="Q52" s="4" t="s">
        <v>97</v>
      </c>
      <c r="S52" s="5"/>
    </row>
    <row r="53" spans="1:19" ht="18" customHeight="1" x14ac:dyDescent="0.25">
      <c r="A53" s="15" t="str">
        <f>IF(B53="","",COUNTA($B$12:B53))</f>
        <v/>
      </c>
      <c r="B53" s="16"/>
      <c r="C53" s="17"/>
      <c r="D53" s="17"/>
      <c r="E53" s="17"/>
      <c r="F53" s="17"/>
      <c r="G53" s="17"/>
      <c r="H53" s="17"/>
      <c r="I53" s="17"/>
      <c r="J53" s="18" t="str">
        <f t="shared" si="1"/>
        <v/>
      </c>
      <c r="K53" s="17"/>
      <c r="L53" s="30"/>
      <c r="M53" s="17"/>
      <c r="N53" s="17"/>
      <c r="O53" s="12"/>
      <c r="P53" s="4" t="s">
        <v>61</v>
      </c>
      <c r="Q53" s="4" t="s">
        <v>98</v>
      </c>
      <c r="S53" s="5"/>
    </row>
    <row r="54" spans="1:19" ht="18" customHeight="1" x14ac:dyDescent="0.25">
      <c r="A54" s="15" t="str">
        <f>IF(B54="","",COUNTA($B$12:B54))</f>
        <v/>
      </c>
      <c r="B54" s="16"/>
      <c r="C54" s="17"/>
      <c r="D54" s="17"/>
      <c r="E54" s="17"/>
      <c r="F54" s="17"/>
      <c r="G54" s="17"/>
      <c r="H54" s="17"/>
      <c r="I54" s="17"/>
      <c r="J54" s="18" t="str">
        <f t="shared" si="1"/>
        <v/>
      </c>
      <c r="K54" s="17"/>
      <c r="L54" s="30"/>
      <c r="M54" s="17"/>
      <c r="N54" s="17"/>
      <c r="O54" s="12"/>
      <c r="P54" s="4" t="s">
        <v>62</v>
      </c>
      <c r="Q54" s="4" t="s">
        <v>99</v>
      </c>
      <c r="S54" s="5"/>
    </row>
    <row r="55" spans="1:19" ht="18" customHeight="1" x14ac:dyDescent="0.25">
      <c r="A55" s="15" t="str">
        <f>IF(B55="","",COUNTA($B$12:B55))</f>
        <v/>
      </c>
      <c r="B55" s="16"/>
      <c r="C55" s="17"/>
      <c r="D55" s="17"/>
      <c r="E55" s="17"/>
      <c r="F55" s="17"/>
      <c r="G55" s="17"/>
      <c r="H55" s="17"/>
      <c r="I55" s="17"/>
      <c r="J55" s="18" t="str">
        <f t="shared" si="1"/>
        <v/>
      </c>
      <c r="K55" s="17"/>
      <c r="L55" s="30"/>
      <c r="M55" s="17"/>
      <c r="N55" s="17"/>
      <c r="O55" s="12"/>
      <c r="P55" s="4" t="s">
        <v>128</v>
      </c>
      <c r="Q55" s="4" t="s">
        <v>129</v>
      </c>
      <c r="S55" s="5"/>
    </row>
    <row r="56" spans="1:19" ht="18" customHeight="1" x14ac:dyDescent="0.25">
      <c r="A56" s="15" t="str">
        <f>IF(B56="","",COUNTA($B$12:B56))</f>
        <v/>
      </c>
      <c r="B56" s="16"/>
      <c r="C56" s="17"/>
      <c r="D56" s="17"/>
      <c r="E56" s="17"/>
      <c r="F56" s="17"/>
      <c r="G56" s="17"/>
      <c r="H56" s="17"/>
      <c r="I56" s="17"/>
      <c r="J56" s="18" t="str">
        <f t="shared" si="1"/>
        <v/>
      </c>
      <c r="K56" s="17"/>
      <c r="L56" s="30"/>
      <c r="M56" s="17"/>
      <c r="N56" s="17"/>
      <c r="O56" s="12"/>
      <c r="P56" s="4" t="s">
        <v>63</v>
      </c>
      <c r="Q56" s="4" t="s">
        <v>100</v>
      </c>
      <c r="S56" s="5"/>
    </row>
    <row r="57" spans="1:19" ht="18" customHeight="1" x14ac:dyDescent="0.25">
      <c r="A57" s="15" t="str">
        <f>IF(B57="","",COUNTA($B$12:B57))</f>
        <v/>
      </c>
      <c r="B57" s="16"/>
      <c r="C57" s="17"/>
      <c r="D57" s="17"/>
      <c r="E57" s="17"/>
      <c r="F57" s="17"/>
      <c r="G57" s="17"/>
      <c r="H57" s="17"/>
      <c r="I57" s="17"/>
      <c r="J57" s="18" t="str">
        <f t="shared" si="1"/>
        <v/>
      </c>
      <c r="K57" s="17"/>
      <c r="L57" s="30"/>
      <c r="M57" s="17"/>
      <c r="N57" s="17"/>
      <c r="O57" s="12"/>
      <c r="P57" s="4" t="s">
        <v>64</v>
      </c>
      <c r="Q57" s="4" t="s">
        <v>101</v>
      </c>
      <c r="S57" s="5"/>
    </row>
    <row r="58" spans="1:19" ht="18" customHeight="1" x14ac:dyDescent="0.25">
      <c r="A58" s="15" t="str">
        <f>IF(B58="","",COUNTA($B$12:B58))</f>
        <v/>
      </c>
      <c r="B58" s="16"/>
      <c r="C58" s="17"/>
      <c r="D58" s="17"/>
      <c r="E58" s="17"/>
      <c r="F58" s="17"/>
      <c r="G58" s="17"/>
      <c r="H58" s="17"/>
      <c r="I58" s="17"/>
      <c r="J58" s="18" t="str">
        <f t="shared" si="1"/>
        <v/>
      </c>
      <c r="K58" s="17"/>
      <c r="L58" s="30"/>
      <c r="M58" s="17"/>
      <c r="N58" s="17"/>
      <c r="O58" s="12"/>
      <c r="P58" s="4" t="s">
        <v>65</v>
      </c>
      <c r="Q58" s="4" t="s">
        <v>102</v>
      </c>
      <c r="S58" s="5"/>
    </row>
    <row r="59" spans="1:19" ht="18" customHeight="1" x14ac:dyDescent="0.25">
      <c r="A59" s="15" t="str">
        <f>IF(B59="","",COUNTA($B$12:B59))</f>
        <v/>
      </c>
      <c r="B59" s="16"/>
      <c r="C59" s="17"/>
      <c r="D59" s="17"/>
      <c r="E59" s="17"/>
      <c r="F59" s="17"/>
      <c r="G59" s="17"/>
      <c r="H59" s="17"/>
      <c r="I59" s="17"/>
      <c r="J59" s="18" t="str">
        <f t="shared" si="1"/>
        <v/>
      </c>
      <c r="K59" s="17"/>
      <c r="L59" s="30"/>
      <c r="M59" s="17"/>
      <c r="N59" s="17"/>
      <c r="O59" s="12"/>
      <c r="P59" s="4" t="s">
        <v>130</v>
      </c>
      <c r="Q59" s="4" t="s">
        <v>131</v>
      </c>
      <c r="S59" s="5"/>
    </row>
    <row r="60" spans="1:19" ht="18" customHeight="1" x14ac:dyDescent="0.25">
      <c r="A60" s="15" t="str">
        <f>IF(B60="","",COUNTA($B$12:B60))</f>
        <v/>
      </c>
      <c r="B60" s="16"/>
      <c r="C60" s="17"/>
      <c r="D60" s="17"/>
      <c r="E60" s="17"/>
      <c r="F60" s="17"/>
      <c r="G60" s="17"/>
      <c r="H60" s="17"/>
      <c r="I60" s="17"/>
      <c r="J60" s="18" t="str">
        <f t="shared" si="1"/>
        <v/>
      </c>
      <c r="K60" s="17"/>
      <c r="L60" s="30"/>
      <c r="M60" s="17"/>
      <c r="N60" s="17"/>
      <c r="O60" s="12"/>
      <c r="P60" s="4" t="s">
        <v>132</v>
      </c>
      <c r="Q60" s="4" t="s">
        <v>133</v>
      </c>
      <c r="S60" s="5"/>
    </row>
    <row r="61" spans="1:19" ht="18" customHeight="1" x14ac:dyDescent="0.25">
      <c r="A61" s="15" t="str">
        <f>IF(B61="","",COUNTA($B$12:B61))</f>
        <v/>
      </c>
      <c r="B61" s="16"/>
      <c r="C61" s="17"/>
      <c r="D61" s="17"/>
      <c r="E61" s="17"/>
      <c r="F61" s="17"/>
      <c r="G61" s="17"/>
      <c r="H61" s="17"/>
      <c r="I61" s="17"/>
      <c r="J61" s="18" t="str">
        <f t="shared" si="1"/>
        <v/>
      </c>
      <c r="K61" s="17"/>
      <c r="L61" s="30"/>
      <c r="M61" s="17"/>
      <c r="N61" s="17"/>
      <c r="O61" s="12"/>
      <c r="P61" s="4" t="s">
        <v>134</v>
      </c>
      <c r="Q61" s="4" t="s">
        <v>135</v>
      </c>
      <c r="S61" s="5"/>
    </row>
    <row r="62" spans="1:19" ht="18" customHeight="1" x14ac:dyDescent="0.25">
      <c r="A62" s="15" t="str">
        <f>IF(B62="","",COUNTA($B$12:B62))</f>
        <v/>
      </c>
      <c r="B62" s="16"/>
      <c r="C62" s="17"/>
      <c r="D62" s="17"/>
      <c r="E62" s="17"/>
      <c r="F62" s="17"/>
      <c r="G62" s="17"/>
      <c r="H62" s="17"/>
      <c r="I62" s="17"/>
      <c r="J62" s="18" t="str">
        <f t="shared" si="1"/>
        <v/>
      </c>
      <c r="K62" s="17"/>
      <c r="L62" s="30"/>
      <c r="M62" s="17"/>
      <c r="N62" s="17"/>
      <c r="O62" s="12"/>
      <c r="P62" s="4" t="s">
        <v>136</v>
      </c>
      <c r="Q62" s="4" t="s">
        <v>44</v>
      </c>
      <c r="S62" s="5"/>
    </row>
    <row r="63" spans="1:19" ht="18" customHeight="1" x14ac:dyDescent="0.25">
      <c r="A63" s="15" t="str">
        <f>IF(B63="","",COUNTA($B$12:B63))</f>
        <v/>
      </c>
      <c r="B63" s="16"/>
      <c r="C63" s="17"/>
      <c r="D63" s="17"/>
      <c r="E63" s="17"/>
      <c r="F63" s="17"/>
      <c r="G63" s="17"/>
      <c r="H63" s="17"/>
      <c r="I63" s="17"/>
      <c r="J63" s="18" t="str">
        <f t="shared" si="1"/>
        <v/>
      </c>
      <c r="K63" s="17"/>
      <c r="L63" s="30"/>
      <c r="M63" s="17"/>
      <c r="N63" s="17"/>
      <c r="O63" s="12"/>
      <c r="P63" s="4" t="s">
        <v>137</v>
      </c>
      <c r="Q63" s="4" t="s">
        <v>138</v>
      </c>
      <c r="S63" s="5"/>
    </row>
    <row r="64" spans="1:19" ht="18" customHeight="1" x14ac:dyDescent="0.25">
      <c r="A64" s="15" t="str">
        <f>IF(B64="","",COUNTA($B$12:B64))</f>
        <v/>
      </c>
      <c r="B64" s="16"/>
      <c r="C64" s="17"/>
      <c r="D64" s="17"/>
      <c r="E64" s="17"/>
      <c r="F64" s="17"/>
      <c r="G64" s="17"/>
      <c r="H64" s="17"/>
      <c r="I64" s="17"/>
      <c r="J64" s="18" t="str">
        <f t="shared" si="1"/>
        <v/>
      </c>
      <c r="K64" s="17"/>
      <c r="L64" s="30"/>
      <c r="M64" s="17"/>
      <c r="N64" s="17"/>
      <c r="O64" s="12"/>
      <c r="P64" s="4" t="s">
        <v>139</v>
      </c>
      <c r="Q64" s="4" t="s">
        <v>140</v>
      </c>
      <c r="S64" s="5"/>
    </row>
    <row r="65" spans="1:19" ht="18" customHeight="1" x14ac:dyDescent="0.25">
      <c r="A65" s="15" t="str">
        <f>IF(B65="","",COUNTA($B$12:B65))</f>
        <v/>
      </c>
      <c r="B65" s="16"/>
      <c r="C65" s="17"/>
      <c r="D65" s="17"/>
      <c r="E65" s="17"/>
      <c r="F65" s="17"/>
      <c r="G65" s="17"/>
      <c r="H65" s="17"/>
      <c r="I65" s="17"/>
      <c r="J65" s="18" t="str">
        <f t="shared" si="1"/>
        <v/>
      </c>
      <c r="K65" s="17"/>
      <c r="L65" s="30"/>
      <c r="M65" s="17"/>
      <c r="N65" s="17"/>
      <c r="O65" s="12"/>
      <c r="P65" s="4" t="s">
        <v>141</v>
      </c>
      <c r="Q65" s="4" t="s">
        <v>142</v>
      </c>
      <c r="S65" s="5"/>
    </row>
    <row r="66" spans="1:19" ht="18" customHeight="1" x14ac:dyDescent="0.25">
      <c r="A66" s="15" t="str">
        <f>IF(B66="","",COUNTA($B$12:B66))</f>
        <v/>
      </c>
      <c r="B66" s="16"/>
      <c r="C66" s="17"/>
      <c r="D66" s="17"/>
      <c r="E66" s="17"/>
      <c r="F66" s="17"/>
      <c r="G66" s="17"/>
      <c r="H66" s="17"/>
      <c r="I66" s="17"/>
      <c r="J66" s="18" t="str">
        <f t="shared" si="1"/>
        <v/>
      </c>
      <c r="K66" s="17"/>
      <c r="L66" s="30"/>
      <c r="M66" s="17"/>
      <c r="N66" s="17"/>
      <c r="O66" s="12"/>
      <c r="P66" s="4" t="s">
        <v>143</v>
      </c>
      <c r="Q66" s="4" t="s">
        <v>144</v>
      </c>
      <c r="S66" s="5"/>
    </row>
    <row r="67" spans="1:19" ht="18" customHeight="1" x14ac:dyDescent="0.25">
      <c r="A67" s="15" t="str">
        <f>IF(B67="","",COUNTA($B$12:B67))</f>
        <v/>
      </c>
      <c r="B67" s="16"/>
      <c r="C67" s="17"/>
      <c r="D67" s="17"/>
      <c r="E67" s="17"/>
      <c r="F67" s="17"/>
      <c r="G67" s="17"/>
      <c r="H67" s="17"/>
      <c r="I67" s="17"/>
      <c r="J67" s="18" t="str">
        <f t="shared" si="1"/>
        <v/>
      </c>
      <c r="K67" s="17"/>
      <c r="L67" s="30"/>
      <c r="M67" s="17"/>
      <c r="N67" s="17"/>
      <c r="O67" s="12"/>
      <c r="P67" s="4" t="s">
        <v>145</v>
      </c>
      <c r="Q67" s="4" t="s">
        <v>146</v>
      </c>
      <c r="S67" s="5"/>
    </row>
    <row r="68" spans="1:19" ht="18" customHeight="1" x14ac:dyDescent="0.25">
      <c r="A68" s="15" t="str">
        <f>IF(B68="","",COUNTA($B$12:B68))</f>
        <v/>
      </c>
      <c r="B68" s="16"/>
      <c r="C68" s="17"/>
      <c r="D68" s="17"/>
      <c r="E68" s="17"/>
      <c r="F68" s="17"/>
      <c r="G68" s="17"/>
      <c r="H68" s="17"/>
      <c r="I68" s="17"/>
      <c r="J68" s="18" t="str">
        <f t="shared" si="1"/>
        <v/>
      </c>
      <c r="K68" s="17"/>
      <c r="L68" s="30"/>
      <c r="M68" s="17"/>
      <c r="N68" s="17"/>
      <c r="O68" s="12"/>
      <c r="P68" s="4" t="s">
        <v>147</v>
      </c>
      <c r="Q68" s="4" t="s">
        <v>148</v>
      </c>
      <c r="S68" s="5"/>
    </row>
    <row r="69" spans="1:19" ht="18" customHeight="1" x14ac:dyDescent="0.25">
      <c r="A69" s="15" t="str">
        <f>IF(B69="","",COUNTA($B$12:B69))</f>
        <v/>
      </c>
      <c r="B69" s="16"/>
      <c r="C69" s="17"/>
      <c r="D69" s="17"/>
      <c r="E69" s="17"/>
      <c r="F69" s="17"/>
      <c r="G69" s="17"/>
      <c r="H69" s="17"/>
      <c r="I69" s="17"/>
      <c r="J69" s="18" t="str">
        <f t="shared" si="1"/>
        <v/>
      </c>
      <c r="K69" s="17"/>
      <c r="L69" s="30"/>
      <c r="M69" s="17"/>
      <c r="N69" s="17"/>
      <c r="O69" s="12"/>
      <c r="P69" s="4" t="s">
        <v>149</v>
      </c>
      <c r="Q69" s="4" t="s">
        <v>150</v>
      </c>
      <c r="S69" s="5"/>
    </row>
    <row r="70" spans="1:19" ht="18" customHeight="1" x14ac:dyDescent="0.25">
      <c r="A70" s="15" t="str">
        <f>IF(B70="","",COUNTA($B$12:B70))</f>
        <v/>
      </c>
      <c r="B70" s="16"/>
      <c r="C70" s="17"/>
      <c r="D70" s="17"/>
      <c r="E70" s="17"/>
      <c r="F70" s="17"/>
      <c r="G70" s="17"/>
      <c r="H70" s="17"/>
      <c r="I70" s="17"/>
      <c r="J70" s="18" t="str">
        <f t="shared" si="1"/>
        <v/>
      </c>
      <c r="K70" s="17"/>
      <c r="L70" s="30"/>
      <c r="M70" s="17"/>
      <c r="N70" s="17"/>
      <c r="O70" s="12"/>
      <c r="P70" s="4" t="s">
        <v>151</v>
      </c>
      <c r="Q70" s="4" t="s">
        <v>152</v>
      </c>
      <c r="S70" s="5"/>
    </row>
    <row r="71" spans="1:19" ht="18" customHeight="1" x14ac:dyDescent="0.25">
      <c r="A71" s="15" t="str">
        <f>IF(B71="","",COUNTA($B$12:B71))</f>
        <v/>
      </c>
      <c r="B71" s="16"/>
      <c r="C71" s="17"/>
      <c r="D71" s="17"/>
      <c r="E71" s="17"/>
      <c r="F71" s="17"/>
      <c r="G71" s="17"/>
      <c r="H71" s="17"/>
      <c r="I71" s="17"/>
      <c r="J71" s="18" t="str">
        <f t="shared" si="1"/>
        <v/>
      </c>
      <c r="K71" s="17"/>
      <c r="L71" s="30"/>
      <c r="M71" s="17"/>
      <c r="N71" s="17"/>
      <c r="O71" s="12"/>
      <c r="P71" s="4" t="s">
        <v>153</v>
      </c>
      <c r="Q71" s="4" t="s">
        <v>154</v>
      </c>
      <c r="S71" s="5"/>
    </row>
    <row r="72" spans="1:19" ht="18" customHeight="1" x14ac:dyDescent="0.25">
      <c r="A72" s="15" t="str">
        <f>IF(B72="","",COUNTA($B$12:B72))</f>
        <v/>
      </c>
      <c r="B72" s="16"/>
      <c r="C72" s="17"/>
      <c r="D72" s="17"/>
      <c r="E72" s="17"/>
      <c r="F72" s="17"/>
      <c r="G72" s="17"/>
      <c r="H72" s="17"/>
      <c r="I72" s="17"/>
      <c r="J72" s="18" t="str">
        <f t="shared" si="1"/>
        <v/>
      </c>
      <c r="K72" s="17"/>
      <c r="L72" s="30"/>
      <c r="M72" s="17"/>
      <c r="N72" s="17"/>
      <c r="O72" s="12"/>
      <c r="P72" s="4" t="s">
        <v>155</v>
      </c>
      <c r="Q72" s="4" t="s">
        <v>156</v>
      </c>
      <c r="S72" s="5"/>
    </row>
    <row r="73" spans="1:19" ht="18" customHeight="1" x14ac:dyDescent="0.25">
      <c r="A73" s="15" t="str">
        <f>IF(B73="","",COUNTA($B$12:B73))</f>
        <v/>
      </c>
      <c r="B73" s="16"/>
      <c r="C73" s="17"/>
      <c r="D73" s="17"/>
      <c r="E73" s="17"/>
      <c r="F73" s="17"/>
      <c r="G73" s="17"/>
      <c r="H73" s="17"/>
      <c r="I73" s="17"/>
      <c r="J73" s="18" t="str">
        <f t="shared" si="1"/>
        <v/>
      </c>
      <c r="K73" s="17"/>
      <c r="L73" s="30"/>
      <c r="M73" s="17"/>
      <c r="N73" s="17"/>
      <c r="O73" s="12"/>
      <c r="P73" s="4" t="s">
        <v>157</v>
      </c>
      <c r="Q73" s="4" t="s">
        <v>158</v>
      </c>
      <c r="S73" s="5"/>
    </row>
    <row r="74" spans="1:19" ht="18" customHeight="1" x14ac:dyDescent="0.25">
      <c r="A74" s="15" t="str">
        <f>IF(B74="","",COUNTA($B$12:B74))</f>
        <v/>
      </c>
      <c r="B74" s="16"/>
      <c r="C74" s="17"/>
      <c r="D74" s="17"/>
      <c r="E74" s="17"/>
      <c r="F74" s="17"/>
      <c r="G74" s="17"/>
      <c r="H74" s="17"/>
      <c r="I74" s="17"/>
      <c r="J74" s="18" t="str">
        <f t="shared" si="1"/>
        <v/>
      </c>
      <c r="K74" s="17"/>
      <c r="L74" s="30"/>
      <c r="M74" s="17"/>
      <c r="N74" s="17"/>
      <c r="O74" s="12"/>
      <c r="P74" s="4" t="s">
        <v>159</v>
      </c>
      <c r="Q74" s="4" t="s">
        <v>160</v>
      </c>
      <c r="S74" s="5"/>
    </row>
    <row r="75" spans="1:19" ht="18" customHeight="1" x14ac:dyDescent="0.25">
      <c r="A75" s="15" t="str">
        <f>IF(B75="","",COUNTA($B$12:B75))</f>
        <v/>
      </c>
      <c r="B75" s="16"/>
      <c r="C75" s="17"/>
      <c r="D75" s="17"/>
      <c r="E75" s="17"/>
      <c r="F75" s="17"/>
      <c r="G75" s="17"/>
      <c r="H75" s="17"/>
      <c r="I75" s="17"/>
      <c r="J75" s="18" t="str">
        <f t="shared" si="1"/>
        <v/>
      </c>
      <c r="K75" s="17"/>
      <c r="L75" s="30"/>
      <c r="M75" s="17"/>
      <c r="N75" s="17"/>
      <c r="O75" s="12"/>
      <c r="P75" s="4" t="s">
        <v>161</v>
      </c>
      <c r="Q75" s="4" t="s">
        <v>162</v>
      </c>
      <c r="S75" s="5"/>
    </row>
    <row r="76" spans="1:19" ht="18" customHeight="1" x14ac:dyDescent="0.25">
      <c r="A76" s="15" t="str">
        <f>IF(B76="","",COUNTA($B$12:B76))</f>
        <v/>
      </c>
      <c r="B76" s="16"/>
      <c r="C76" s="17"/>
      <c r="D76" s="17"/>
      <c r="E76" s="17"/>
      <c r="F76" s="17"/>
      <c r="G76" s="17"/>
      <c r="H76" s="17"/>
      <c r="I76" s="17"/>
      <c r="J76" s="18" t="str">
        <f t="shared" ref="J76:J91" si="2">IF(I76="","",VLOOKUP(I76,$P$12:$Q$136,2,0))</f>
        <v/>
      </c>
      <c r="K76" s="17"/>
      <c r="L76" s="30"/>
      <c r="M76" s="17"/>
      <c r="N76" s="17"/>
      <c r="O76" s="12"/>
      <c r="P76" s="4" t="s">
        <v>163</v>
      </c>
      <c r="Q76" s="4" t="s">
        <v>164</v>
      </c>
      <c r="S76" s="5"/>
    </row>
    <row r="77" spans="1:19" ht="18" customHeight="1" x14ac:dyDescent="0.25">
      <c r="A77" s="15" t="str">
        <f>IF(B77="","",COUNTA($B$12:B77))</f>
        <v/>
      </c>
      <c r="B77" s="16"/>
      <c r="C77" s="17"/>
      <c r="D77" s="17"/>
      <c r="E77" s="17"/>
      <c r="F77" s="17"/>
      <c r="G77" s="17"/>
      <c r="H77" s="17"/>
      <c r="I77" s="17"/>
      <c r="J77" s="18" t="str">
        <f t="shared" si="2"/>
        <v/>
      </c>
      <c r="K77" s="17"/>
      <c r="L77" s="30"/>
      <c r="M77" s="17"/>
      <c r="N77" s="17"/>
      <c r="O77" s="12"/>
      <c r="P77" s="4" t="s">
        <v>165</v>
      </c>
      <c r="Q77" s="4" t="s">
        <v>166</v>
      </c>
      <c r="S77" s="5"/>
    </row>
    <row r="78" spans="1:19" ht="18" customHeight="1" x14ac:dyDescent="0.25">
      <c r="A78" s="15" t="str">
        <f>IF(B78="","",COUNTA($B$12:B78))</f>
        <v/>
      </c>
      <c r="B78" s="16"/>
      <c r="C78" s="17"/>
      <c r="D78" s="17"/>
      <c r="E78" s="17"/>
      <c r="F78" s="17"/>
      <c r="G78" s="17"/>
      <c r="H78" s="17"/>
      <c r="I78" s="17"/>
      <c r="J78" s="18" t="str">
        <f t="shared" si="2"/>
        <v/>
      </c>
      <c r="K78" s="17"/>
      <c r="L78" s="30"/>
      <c r="M78" s="17"/>
      <c r="N78" s="17"/>
      <c r="O78" s="12"/>
      <c r="P78" s="4" t="s">
        <v>167</v>
      </c>
      <c r="Q78" s="4" t="s">
        <v>168</v>
      </c>
      <c r="S78" s="5"/>
    </row>
    <row r="79" spans="1:19" ht="18" customHeight="1" x14ac:dyDescent="0.25">
      <c r="A79" s="15" t="str">
        <f>IF(B79="","",COUNTA($B$12:B79))</f>
        <v/>
      </c>
      <c r="B79" s="16"/>
      <c r="C79" s="17"/>
      <c r="D79" s="17"/>
      <c r="E79" s="17"/>
      <c r="F79" s="17"/>
      <c r="G79" s="17"/>
      <c r="H79" s="17"/>
      <c r="I79" s="17"/>
      <c r="J79" s="18" t="str">
        <f t="shared" si="2"/>
        <v/>
      </c>
      <c r="K79" s="17"/>
      <c r="L79" s="30"/>
      <c r="M79" s="17"/>
      <c r="N79" s="17"/>
      <c r="O79" s="12"/>
      <c r="P79" s="4" t="s">
        <v>169</v>
      </c>
      <c r="Q79" s="4" t="s">
        <v>170</v>
      </c>
      <c r="S79" s="5"/>
    </row>
    <row r="80" spans="1:19" ht="18" customHeight="1" x14ac:dyDescent="0.25">
      <c r="A80" s="15" t="str">
        <f>IF(B80="","",COUNTA($B$12:B80))</f>
        <v/>
      </c>
      <c r="B80" s="16"/>
      <c r="C80" s="17"/>
      <c r="D80" s="17"/>
      <c r="E80" s="17"/>
      <c r="F80" s="17"/>
      <c r="G80" s="17"/>
      <c r="H80" s="17"/>
      <c r="I80" s="17"/>
      <c r="J80" s="18" t="str">
        <f t="shared" si="2"/>
        <v/>
      </c>
      <c r="K80" s="17"/>
      <c r="L80" s="30"/>
      <c r="M80" s="17"/>
      <c r="N80" s="17"/>
      <c r="O80" s="12"/>
      <c r="P80" s="4" t="s">
        <v>171</v>
      </c>
      <c r="Q80" s="4" t="s">
        <v>172</v>
      </c>
      <c r="S80" s="5"/>
    </row>
    <row r="81" spans="1:19" ht="18" customHeight="1" x14ac:dyDescent="0.25">
      <c r="A81" s="15" t="str">
        <f>IF(B81="","",COUNTA($B$12:B81))</f>
        <v/>
      </c>
      <c r="B81" s="16"/>
      <c r="C81" s="17"/>
      <c r="D81" s="17"/>
      <c r="E81" s="17"/>
      <c r="F81" s="17"/>
      <c r="G81" s="17"/>
      <c r="H81" s="17"/>
      <c r="I81" s="17"/>
      <c r="J81" s="18" t="str">
        <f t="shared" si="2"/>
        <v/>
      </c>
      <c r="K81" s="17"/>
      <c r="L81" s="30"/>
      <c r="M81" s="17"/>
      <c r="N81" s="17"/>
      <c r="O81" s="12"/>
      <c r="P81" s="4" t="s">
        <v>173</v>
      </c>
      <c r="Q81" s="4" t="s">
        <v>174</v>
      </c>
      <c r="S81" s="5"/>
    </row>
    <row r="82" spans="1:19" ht="18" customHeight="1" x14ac:dyDescent="0.25">
      <c r="A82" s="15" t="str">
        <f>IF(B82="","",COUNTA($B$12:B82))</f>
        <v/>
      </c>
      <c r="B82" s="16"/>
      <c r="C82" s="17"/>
      <c r="D82" s="17"/>
      <c r="E82" s="17"/>
      <c r="F82" s="17"/>
      <c r="G82" s="17"/>
      <c r="H82" s="17"/>
      <c r="I82" s="17"/>
      <c r="J82" s="18" t="str">
        <f t="shared" si="2"/>
        <v/>
      </c>
      <c r="K82" s="17"/>
      <c r="L82" s="30"/>
      <c r="M82" s="17"/>
      <c r="N82" s="17"/>
      <c r="O82" s="12"/>
      <c r="P82" s="4" t="s">
        <v>175</v>
      </c>
      <c r="Q82" s="4" t="s">
        <v>176</v>
      </c>
      <c r="S82" s="5"/>
    </row>
    <row r="83" spans="1:19" ht="18" customHeight="1" x14ac:dyDescent="0.25">
      <c r="A83" s="15" t="str">
        <f>IF(B83="","",COUNTA($B$12:B83))</f>
        <v/>
      </c>
      <c r="B83" s="16"/>
      <c r="C83" s="17"/>
      <c r="D83" s="17"/>
      <c r="E83" s="17"/>
      <c r="F83" s="17"/>
      <c r="G83" s="17"/>
      <c r="H83" s="17"/>
      <c r="I83" s="17"/>
      <c r="J83" s="18" t="str">
        <f t="shared" si="2"/>
        <v/>
      </c>
      <c r="K83" s="17"/>
      <c r="L83" s="30"/>
      <c r="M83" s="17"/>
      <c r="N83" s="17"/>
      <c r="O83" s="12"/>
      <c r="P83" s="4" t="s">
        <v>177</v>
      </c>
      <c r="Q83" s="4" t="s">
        <v>178</v>
      </c>
      <c r="S83" s="5"/>
    </row>
    <row r="84" spans="1:19" ht="18" customHeight="1" x14ac:dyDescent="0.25">
      <c r="A84" s="15" t="str">
        <f>IF(B84="","",COUNTA($B$12:B84))</f>
        <v/>
      </c>
      <c r="B84" s="16"/>
      <c r="C84" s="17"/>
      <c r="D84" s="17"/>
      <c r="E84" s="17"/>
      <c r="F84" s="17"/>
      <c r="G84" s="17"/>
      <c r="H84" s="17"/>
      <c r="I84" s="17"/>
      <c r="J84" s="18" t="str">
        <f t="shared" si="2"/>
        <v/>
      </c>
      <c r="K84" s="17"/>
      <c r="L84" s="30"/>
      <c r="M84" s="17"/>
      <c r="N84" s="17"/>
      <c r="O84" s="12"/>
      <c r="P84" s="4" t="s">
        <v>179</v>
      </c>
      <c r="Q84" s="4" t="s">
        <v>180</v>
      </c>
      <c r="S84" s="5"/>
    </row>
    <row r="85" spans="1:19" ht="18" customHeight="1" x14ac:dyDescent="0.25">
      <c r="A85" s="15" t="str">
        <f>IF(B85="","",COUNTA($B$12:B85))</f>
        <v/>
      </c>
      <c r="B85" s="16"/>
      <c r="C85" s="17"/>
      <c r="D85" s="17"/>
      <c r="E85" s="17"/>
      <c r="F85" s="17"/>
      <c r="G85" s="17"/>
      <c r="H85" s="17"/>
      <c r="I85" s="17"/>
      <c r="J85" s="18" t="str">
        <f t="shared" si="2"/>
        <v/>
      </c>
      <c r="K85" s="17"/>
      <c r="L85" s="30"/>
      <c r="M85" s="17"/>
      <c r="N85" s="17"/>
      <c r="O85" s="12"/>
      <c r="P85" s="4" t="s">
        <v>181</v>
      </c>
      <c r="Q85" s="4" t="s">
        <v>182</v>
      </c>
      <c r="S85" s="5"/>
    </row>
    <row r="86" spans="1:19" ht="18" customHeight="1" x14ac:dyDescent="0.25">
      <c r="A86" s="15" t="str">
        <f>IF(B86="","",COUNTA($B$12:B86))</f>
        <v/>
      </c>
      <c r="B86" s="16"/>
      <c r="C86" s="17"/>
      <c r="D86" s="17"/>
      <c r="E86" s="17"/>
      <c r="F86" s="17"/>
      <c r="G86" s="17"/>
      <c r="H86" s="17"/>
      <c r="I86" s="17"/>
      <c r="J86" s="18" t="str">
        <f t="shared" si="2"/>
        <v/>
      </c>
      <c r="K86" s="17"/>
      <c r="L86" s="30"/>
      <c r="M86" s="17"/>
      <c r="N86" s="17"/>
      <c r="O86" s="12"/>
      <c r="P86" s="4" t="s">
        <v>183</v>
      </c>
      <c r="Q86" s="4" t="s">
        <v>184</v>
      </c>
      <c r="S86" s="5"/>
    </row>
    <row r="87" spans="1:19" ht="18" customHeight="1" x14ac:dyDescent="0.25">
      <c r="A87" s="15" t="str">
        <f>IF(B87="","",COUNTA($B$12:B87))</f>
        <v/>
      </c>
      <c r="B87" s="16"/>
      <c r="C87" s="17"/>
      <c r="D87" s="17"/>
      <c r="E87" s="17"/>
      <c r="F87" s="17"/>
      <c r="G87" s="17"/>
      <c r="H87" s="17"/>
      <c r="I87" s="17"/>
      <c r="J87" s="18" t="str">
        <f t="shared" si="2"/>
        <v/>
      </c>
      <c r="K87" s="17"/>
      <c r="L87" s="30"/>
      <c r="M87" s="17"/>
      <c r="N87" s="17"/>
      <c r="O87" s="12"/>
      <c r="P87" s="4" t="s">
        <v>185</v>
      </c>
      <c r="Q87" s="4" t="s">
        <v>186</v>
      </c>
      <c r="S87" s="5"/>
    </row>
    <row r="88" spans="1:19" ht="18" customHeight="1" x14ac:dyDescent="0.25">
      <c r="A88" s="15" t="str">
        <f>IF(B88="","",COUNTA($B$12:B88))</f>
        <v/>
      </c>
      <c r="B88" s="16"/>
      <c r="C88" s="17"/>
      <c r="D88" s="17"/>
      <c r="E88" s="17"/>
      <c r="F88" s="17"/>
      <c r="G88" s="17"/>
      <c r="H88" s="17"/>
      <c r="I88" s="17"/>
      <c r="J88" s="18" t="str">
        <f t="shared" si="2"/>
        <v/>
      </c>
      <c r="K88" s="17"/>
      <c r="L88" s="30"/>
      <c r="M88" s="17"/>
      <c r="N88" s="17"/>
      <c r="O88" s="12"/>
      <c r="P88" s="4" t="s">
        <v>187</v>
      </c>
      <c r="Q88" s="4" t="s">
        <v>188</v>
      </c>
      <c r="S88" s="5"/>
    </row>
    <row r="89" spans="1:19" ht="18" customHeight="1" x14ac:dyDescent="0.25">
      <c r="A89" s="15" t="str">
        <f>IF(B89="","",COUNTA($B$12:B89))</f>
        <v/>
      </c>
      <c r="B89" s="16"/>
      <c r="C89" s="17"/>
      <c r="D89" s="17"/>
      <c r="E89" s="17"/>
      <c r="F89" s="17"/>
      <c r="G89" s="17"/>
      <c r="H89" s="17"/>
      <c r="I89" s="17"/>
      <c r="J89" s="18" t="str">
        <f t="shared" si="2"/>
        <v/>
      </c>
      <c r="K89" s="17"/>
      <c r="L89" s="30"/>
      <c r="M89" s="17"/>
      <c r="N89" s="17"/>
      <c r="O89" s="12"/>
      <c r="P89" s="4" t="s">
        <v>189</v>
      </c>
      <c r="Q89" s="4" t="s">
        <v>190</v>
      </c>
      <c r="S89" s="5"/>
    </row>
    <row r="90" spans="1:19" ht="18" customHeight="1" x14ac:dyDescent="0.25">
      <c r="A90" s="15" t="str">
        <f>IF(B90="","",COUNTA($B$12:B90))</f>
        <v/>
      </c>
      <c r="B90" s="16"/>
      <c r="C90" s="17"/>
      <c r="D90" s="17"/>
      <c r="E90" s="17"/>
      <c r="F90" s="17"/>
      <c r="G90" s="17"/>
      <c r="H90" s="17"/>
      <c r="I90" s="17"/>
      <c r="J90" s="18" t="str">
        <f t="shared" si="2"/>
        <v/>
      </c>
      <c r="K90" s="17"/>
      <c r="L90" s="30"/>
      <c r="M90" s="17"/>
      <c r="N90" s="17"/>
      <c r="O90" s="12"/>
      <c r="P90" s="4" t="s">
        <v>191</v>
      </c>
      <c r="Q90" s="4" t="s">
        <v>192</v>
      </c>
      <c r="S90" s="5"/>
    </row>
    <row r="91" spans="1:19" ht="18" customHeight="1" x14ac:dyDescent="0.25">
      <c r="A91" s="15" t="str">
        <f>IF(B91="","",COUNTA($B$12:B91))</f>
        <v/>
      </c>
      <c r="B91" s="16"/>
      <c r="C91" s="17"/>
      <c r="D91" s="17"/>
      <c r="E91" s="17"/>
      <c r="F91" s="17"/>
      <c r="G91" s="17"/>
      <c r="H91" s="17"/>
      <c r="I91" s="17"/>
      <c r="J91" s="18" t="str">
        <f t="shared" si="2"/>
        <v/>
      </c>
      <c r="K91" s="17"/>
      <c r="L91" s="30"/>
      <c r="M91" s="17"/>
      <c r="N91" s="17"/>
      <c r="O91" s="12"/>
      <c r="P91" s="4" t="s">
        <v>193</v>
      </c>
      <c r="Q91" s="4" t="s">
        <v>194</v>
      </c>
      <c r="S91" s="5"/>
    </row>
    <row r="92" spans="1:19" x14ac:dyDescent="0.2">
      <c r="A92" s="25"/>
      <c r="B92" s="26"/>
      <c r="C92" s="27"/>
      <c r="D92" s="27"/>
      <c r="E92" s="27"/>
      <c r="F92" s="27"/>
      <c r="G92" s="27"/>
      <c r="H92" s="27"/>
      <c r="I92" s="27"/>
      <c r="J92" s="27"/>
      <c r="K92" s="27"/>
      <c r="L92" s="26"/>
      <c r="M92" s="26"/>
      <c r="N92" s="26"/>
      <c r="P92" s="4" t="s">
        <v>195</v>
      </c>
      <c r="Q92" s="4" t="s">
        <v>196</v>
      </c>
      <c r="S92" s="5"/>
    </row>
    <row r="93" spans="1:19" x14ac:dyDescent="0.2">
      <c r="A93" s="28" t="str">
        <f>"         Tổng cộng: có "&amp;MAX(A12:A91)&amp;" thí sinh dự thi."</f>
        <v xml:space="preserve">         Tổng cộng: có 2 thí sinh dự thi.</v>
      </c>
      <c r="B93" s="26"/>
      <c r="C93" s="27"/>
      <c r="D93" s="27"/>
      <c r="E93" s="27"/>
      <c r="F93" s="27"/>
      <c r="G93" s="27"/>
      <c r="H93" s="27"/>
      <c r="I93" s="27" t="s">
        <v>108</v>
      </c>
      <c r="J93" s="27"/>
      <c r="K93" s="27"/>
      <c r="L93" s="26"/>
      <c r="M93" s="26"/>
      <c r="N93" s="26"/>
      <c r="P93" s="4" t="s">
        <v>197</v>
      </c>
      <c r="Q93" s="4" t="s">
        <v>198</v>
      </c>
      <c r="S93" s="5"/>
    </row>
    <row r="94" spans="1:19" x14ac:dyDescent="0.2">
      <c r="A94" s="27"/>
      <c r="B94" s="26" t="s">
        <v>109</v>
      </c>
      <c r="C94" s="27"/>
      <c r="D94" s="27"/>
      <c r="E94" s="27"/>
      <c r="F94" s="27"/>
      <c r="G94" s="27"/>
      <c r="H94" s="27"/>
      <c r="I94" s="27"/>
      <c r="J94" s="27"/>
      <c r="K94" s="27"/>
      <c r="L94" s="26"/>
      <c r="M94" s="26"/>
      <c r="N94" s="26"/>
      <c r="P94" s="4" t="s">
        <v>199</v>
      </c>
      <c r="Q94" s="4" t="s">
        <v>200</v>
      </c>
      <c r="S94" s="5"/>
    </row>
    <row r="95" spans="1:19" x14ac:dyDescent="0.2">
      <c r="A95" s="27"/>
      <c r="B95" s="26"/>
      <c r="C95" s="27"/>
      <c r="D95" s="27"/>
      <c r="E95" s="27"/>
      <c r="F95" s="27"/>
      <c r="G95" s="27"/>
      <c r="H95" s="27"/>
      <c r="I95" s="27"/>
      <c r="J95" s="27"/>
      <c r="K95" s="27"/>
      <c r="L95" s="26"/>
      <c r="M95" s="26"/>
      <c r="N95" s="26"/>
      <c r="P95" s="4" t="s">
        <v>201</v>
      </c>
      <c r="Q95" s="4" t="s">
        <v>202</v>
      </c>
      <c r="S95" s="5"/>
    </row>
    <row r="96" spans="1:19" x14ac:dyDescent="0.2">
      <c r="A96" s="27"/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6"/>
      <c r="M96" s="26"/>
      <c r="N96" s="26"/>
      <c r="P96" s="4" t="s">
        <v>203</v>
      </c>
      <c r="Q96" s="4" t="s">
        <v>204</v>
      </c>
      <c r="S96" s="5"/>
    </row>
    <row r="97" spans="1:19" x14ac:dyDescent="0.2">
      <c r="A97" s="27"/>
      <c r="B97" s="26"/>
      <c r="C97" s="27"/>
      <c r="D97" s="27"/>
      <c r="E97" s="27"/>
      <c r="F97" s="27"/>
      <c r="G97" s="27"/>
      <c r="H97" s="27"/>
      <c r="I97" s="27"/>
      <c r="J97" s="27"/>
      <c r="K97" s="27"/>
      <c r="L97" s="26"/>
      <c r="M97" s="26"/>
      <c r="N97" s="26"/>
      <c r="P97" s="4" t="s">
        <v>205</v>
      </c>
      <c r="Q97" s="4" t="s">
        <v>206</v>
      </c>
      <c r="S97" s="5"/>
    </row>
    <row r="98" spans="1:19" x14ac:dyDescent="0.2">
      <c r="A98" s="27"/>
      <c r="B98" s="26"/>
      <c r="C98" s="27"/>
      <c r="D98" s="27"/>
      <c r="E98" s="27"/>
      <c r="F98" s="27"/>
      <c r="G98" s="27"/>
      <c r="H98" s="27"/>
      <c r="I98" s="27"/>
      <c r="J98" s="27"/>
      <c r="K98" s="27"/>
      <c r="L98" s="26"/>
      <c r="M98" s="26"/>
      <c r="N98" s="26"/>
      <c r="P98" s="4" t="s">
        <v>207</v>
      </c>
      <c r="Q98" s="4" t="s">
        <v>208</v>
      </c>
      <c r="S98" s="5"/>
    </row>
    <row r="99" spans="1:19" x14ac:dyDescent="0.2">
      <c r="A99" s="27"/>
      <c r="B99" s="26"/>
      <c r="C99" s="27"/>
      <c r="D99" s="27"/>
      <c r="E99" s="27"/>
      <c r="F99" s="27"/>
      <c r="G99" s="27"/>
      <c r="H99" s="27"/>
      <c r="I99" s="27"/>
      <c r="J99" s="27"/>
      <c r="K99" s="27"/>
      <c r="L99" s="26"/>
      <c r="M99" s="26"/>
      <c r="N99" s="26"/>
      <c r="P99" s="4" t="s">
        <v>209</v>
      </c>
      <c r="Q99" s="4" t="s">
        <v>210</v>
      </c>
      <c r="S99" s="5"/>
    </row>
    <row r="100" spans="1:19" x14ac:dyDescent="0.2">
      <c r="A100" s="27"/>
      <c r="B100" s="26"/>
      <c r="C100" s="27"/>
      <c r="D100" s="27"/>
      <c r="E100" s="27"/>
      <c r="F100" s="27"/>
      <c r="G100" s="27"/>
      <c r="H100" s="27"/>
      <c r="I100" s="27"/>
      <c r="J100" s="27"/>
      <c r="K100" s="27"/>
      <c r="L100" s="26"/>
      <c r="M100" s="26"/>
      <c r="N100" s="26"/>
      <c r="P100" s="4" t="s">
        <v>211</v>
      </c>
      <c r="Q100" s="4" t="s">
        <v>212</v>
      </c>
      <c r="S100" s="5"/>
    </row>
    <row r="101" spans="1:19" x14ac:dyDescent="0.2">
      <c r="P101" s="4" t="s">
        <v>213</v>
      </c>
      <c r="Q101" s="4" t="s">
        <v>214</v>
      </c>
      <c r="S101" s="5"/>
    </row>
    <row r="102" spans="1:19" x14ac:dyDescent="0.2">
      <c r="P102" s="4" t="s">
        <v>215</v>
      </c>
      <c r="Q102" s="4" t="s">
        <v>216</v>
      </c>
      <c r="S102" s="5"/>
    </row>
    <row r="103" spans="1:19" x14ac:dyDescent="0.2">
      <c r="P103" s="4" t="s">
        <v>217</v>
      </c>
      <c r="Q103" s="4" t="s">
        <v>218</v>
      </c>
      <c r="S103" s="5"/>
    </row>
    <row r="104" spans="1:19" x14ac:dyDescent="0.2">
      <c r="P104" s="4" t="s">
        <v>219</v>
      </c>
      <c r="Q104" s="4" t="s">
        <v>220</v>
      </c>
      <c r="S104" s="5"/>
    </row>
    <row r="105" spans="1:19" x14ac:dyDescent="0.2">
      <c r="P105" s="4" t="s">
        <v>221</v>
      </c>
      <c r="Q105" s="4" t="s">
        <v>222</v>
      </c>
      <c r="S105" s="5"/>
    </row>
    <row r="106" spans="1:19" x14ac:dyDescent="0.2">
      <c r="P106" s="4" t="s">
        <v>223</v>
      </c>
      <c r="Q106" s="4" t="s">
        <v>224</v>
      </c>
      <c r="S106" s="5"/>
    </row>
    <row r="107" spans="1:19" x14ac:dyDescent="0.2">
      <c r="P107" s="4" t="s">
        <v>225</v>
      </c>
      <c r="Q107" s="4" t="s">
        <v>226</v>
      </c>
      <c r="S107" s="5"/>
    </row>
    <row r="108" spans="1:19" x14ac:dyDescent="0.2">
      <c r="P108" s="4" t="s">
        <v>227</v>
      </c>
      <c r="Q108" s="4" t="s">
        <v>228</v>
      </c>
      <c r="S108" s="5"/>
    </row>
    <row r="109" spans="1:19" x14ac:dyDescent="0.2">
      <c r="P109" s="4" t="s">
        <v>229</v>
      </c>
      <c r="Q109" s="4" t="s">
        <v>230</v>
      </c>
      <c r="S109" s="5"/>
    </row>
    <row r="110" spans="1:19" x14ac:dyDescent="0.2">
      <c r="P110" s="4" t="s">
        <v>231</v>
      </c>
      <c r="Q110" s="4" t="s">
        <v>232</v>
      </c>
      <c r="S110" s="5"/>
    </row>
    <row r="111" spans="1:19" x14ac:dyDescent="0.2">
      <c r="P111" s="4" t="s">
        <v>233</v>
      </c>
      <c r="Q111" s="4" t="s">
        <v>232</v>
      </c>
      <c r="S111" s="5"/>
    </row>
    <row r="112" spans="1:19" x14ac:dyDescent="0.2">
      <c r="P112" s="4" t="s">
        <v>234</v>
      </c>
      <c r="Q112" s="4" t="s">
        <v>235</v>
      </c>
      <c r="S112" s="5"/>
    </row>
    <row r="113" spans="16:19" x14ac:dyDescent="0.2">
      <c r="P113" s="4" t="s">
        <v>236</v>
      </c>
      <c r="Q113" s="4" t="s">
        <v>237</v>
      </c>
      <c r="S113" s="5"/>
    </row>
    <row r="114" spans="16:19" x14ac:dyDescent="0.2">
      <c r="P114" s="4" t="s">
        <v>238</v>
      </c>
      <c r="Q114" s="4" t="s">
        <v>239</v>
      </c>
    </row>
    <row r="115" spans="16:19" x14ac:dyDescent="0.2">
      <c r="P115" s="4" t="s">
        <v>240</v>
      </c>
      <c r="Q115" s="4" t="s">
        <v>241</v>
      </c>
    </row>
    <row r="116" spans="16:19" x14ac:dyDescent="0.2">
      <c r="P116" s="4" t="s">
        <v>242</v>
      </c>
      <c r="Q116" s="4" t="s">
        <v>243</v>
      </c>
    </row>
    <row r="117" spans="16:19" x14ac:dyDescent="0.2">
      <c r="P117" s="4" t="s">
        <v>66</v>
      </c>
      <c r="Q117" s="4" t="s">
        <v>103</v>
      </c>
    </row>
    <row r="118" spans="16:19" x14ac:dyDescent="0.2">
      <c r="P118" s="4" t="s">
        <v>67</v>
      </c>
      <c r="Q118" s="4" t="s">
        <v>104</v>
      </c>
    </row>
    <row r="119" spans="16:19" x14ac:dyDescent="0.2">
      <c r="P119" s="4"/>
      <c r="Q119" s="4"/>
    </row>
    <row r="120" spans="16:19" x14ac:dyDescent="0.2">
      <c r="P120" s="4"/>
      <c r="Q120" s="4"/>
    </row>
    <row r="121" spans="16:19" x14ac:dyDescent="0.2">
      <c r="P121" s="4"/>
      <c r="Q121" s="4"/>
    </row>
    <row r="122" spans="16:19" x14ac:dyDescent="0.2">
      <c r="P122" s="4"/>
      <c r="Q122" s="4"/>
    </row>
    <row r="123" spans="16:19" x14ac:dyDescent="0.2">
      <c r="P123" s="4"/>
      <c r="Q123" s="4"/>
    </row>
    <row r="124" spans="16:19" x14ac:dyDescent="0.2">
      <c r="P124" s="4"/>
      <c r="Q124" s="4"/>
    </row>
    <row r="125" spans="16:19" x14ac:dyDescent="0.2">
      <c r="P125" s="4"/>
      <c r="Q125" s="4"/>
    </row>
    <row r="126" spans="16:19" x14ac:dyDescent="0.2">
      <c r="P126" s="4"/>
      <c r="Q126" s="4"/>
    </row>
    <row r="127" spans="16:19" x14ac:dyDescent="0.2">
      <c r="P127" s="4"/>
      <c r="Q127" s="4"/>
    </row>
    <row r="128" spans="16:19" x14ac:dyDescent="0.2">
      <c r="P128" s="4"/>
      <c r="Q128" s="4"/>
    </row>
    <row r="129" spans="16:17" x14ac:dyDescent="0.2">
      <c r="P129" s="4"/>
      <c r="Q129" s="4"/>
    </row>
    <row r="130" spans="16:17" x14ac:dyDescent="0.2">
      <c r="P130" s="4"/>
      <c r="Q130" s="4"/>
    </row>
    <row r="131" spans="16:17" x14ac:dyDescent="0.2">
      <c r="P131" s="4"/>
      <c r="Q131" s="4"/>
    </row>
    <row r="132" spans="16:17" x14ac:dyDescent="0.2">
      <c r="P132" s="4"/>
      <c r="Q132" s="4"/>
    </row>
    <row r="133" spans="16:17" x14ac:dyDescent="0.2">
      <c r="P133" s="4"/>
      <c r="Q133" s="4"/>
    </row>
    <row r="134" spans="16:17" x14ac:dyDescent="0.2">
      <c r="P134" s="4"/>
      <c r="Q134" s="4"/>
    </row>
    <row r="135" spans="16:17" x14ac:dyDescent="0.2">
      <c r="P135" s="4"/>
      <c r="Q135" s="4"/>
    </row>
    <row r="136" spans="16:17" x14ac:dyDescent="0.2">
      <c r="P136" s="4"/>
      <c r="Q136" s="4"/>
    </row>
  </sheetData>
  <sheetProtection algorithmName="SHA-512" hashValue="+q7JAOm8MDYoEvW0Upoto+1srWTuZSxMPXhAbVvVqJ3Im4xM8BDQpXzenbtanX4IMbyIcRzxO/r3MDghXRkw6Q==" saltValue="KBMRM9WPIfnIcCcYf933/A==" spinCount="100000" sheet="1" formatCells="0" formatColumns="0" formatRows="0" sort="0"/>
  <protectedRanges>
    <protectedRange sqref="A1:D2" name="Range7"/>
    <protectedRange sqref="P119:Q136" name="Range5"/>
    <protectedRange sqref="S1:T2 K12:N103" name="Range4"/>
    <protectedRange sqref="B12:I104" name="Range3"/>
    <protectedRange sqref="G4" name="Range2"/>
    <protectedRange sqref="A3" name="Range1"/>
    <protectedRange sqref="N12:N91" name="Range6"/>
  </protectedRanges>
  <mergeCells count="24">
    <mergeCell ref="K10:L10"/>
    <mergeCell ref="B9:B11"/>
    <mergeCell ref="D9:D11"/>
    <mergeCell ref="E9:G9"/>
    <mergeCell ref="I9:I11"/>
    <mergeCell ref="E10:E11"/>
    <mergeCell ref="F10:F11"/>
    <mergeCell ref="AG12:AG14"/>
    <mergeCell ref="AE13:AF13"/>
    <mergeCell ref="P11:Q11"/>
    <mergeCell ref="AE12:AF12"/>
    <mergeCell ref="G4:L4"/>
    <mergeCell ref="G1:L1"/>
    <mergeCell ref="G2:L2"/>
    <mergeCell ref="A7:M7"/>
    <mergeCell ref="N9:N11"/>
    <mergeCell ref="C9:C11"/>
    <mergeCell ref="A8:M8"/>
    <mergeCell ref="G10:G11"/>
    <mergeCell ref="H9:H11"/>
    <mergeCell ref="A9:A11"/>
    <mergeCell ref="J9:J11"/>
    <mergeCell ref="K9:L9"/>
    <mergeCell ref="M9:M11"/>
  </mergeCells>
  <phoneticPr fontId="1" type="noConversion"/>
  <dataValidations count="7">
    <dataValidation type="list" showInputMessage="1" showErrorMessage="1" errorTitle="THÔNG BÁO LỖI" error="CHỈ NHẬP SỐ NGUYÊN 9, 11 HAY 12_x000a_NHẬP LẠI: HÃY CHỌN Retry_x000a_HŨY KHÔNG NHẬP: HÃY CHỌN Cancel" sqref="D12:D91">
      <formula1>T$11:T$13</formula1>
    </dataValidation>
    <dataValidation type="list" allowBlank="1" showInputMessage="1" showErrorMessage="1" errorTitle="THÔNG BÁO LỖI" error="CHỌN HAY NHẬP CÁC MÃ MÔN NHƯ DƯỚI ĐÂY:_x000a_V: VĂN_x000a_T: TOÁN_x000a_L: VẬT LÝ_x000a_H:  HÓA HỌC_x000a_SI: SINH HỌC_x000a_SU: LỊCH SỬ_x000a_D: ĐỊA LÝ_x000a_AV: ANH VĂN_x000a_NHẬP LẠI: HÃY CLICK Retry_x000a_HŨY KHÔNG NHẬP: HÃY CLICK Cancel" sqref="C12:C91">
      <formula1>$P$1:$P$8</formula1>
    </dataValidation>
    <dataValidation type="whole" allowBlank="1" showInputMessage="1" showErrorMessage="1" errorTitle="THÔNG BÁO" error="CHỈ NHẬP SỐ TỪ 1 ĐẾN 31" sqref="E12:E91">
      <formula1>1</formula1>
      <formula2>31</formula2>
    </dataValidation>
    <dataValidation type="whole" allowBlank="1" showInputMessage="1" showErrorMessage="1" errorTitle="THÔNG BÁO" error="CHỈ NHẬP SỐ TỪ 1 ĐẾN 12" sqref="F12:F91">
      <formula1>1</formula1>
      <formula2>12</formula2>
    </dataValidation>
    <dataValidation type="whole" allowBlank="1" showInputMessage="1" showErrorMessage="1" errorTitle="THÔNG BÁO" error="CHỈ NHẬP SỐ GỒM 4 CHỬ SỐ" sqref="G12:G91">
      <formula1>1900</formula1>
      <formula2>2050</formula2>
    </dataValidation>
    <dataValidation type="list" allowBlank="1" showInputMessage="1" showErrorMessage="1" sqref="K12:K91">
      <formula1>$S$1:$S$2</formula1>
    </dataValidation>
    <dataValidation type="list" allowBlank="1" showInputMessage="1" showErrorMessage="1" sqref="L12:L91">
      <formula1>$T$1:$T$3</formula1>
    </dataValidation>
  </dataValidations>
  <printOptions horizontalCentered="1"/>
  <pageMargins left="0.25" right="0.25" top="0.25" bottom="0.2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THONGTIN</vt:lpstr>
      <vt:lpstr>SHEET1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2019-04-19T07:23:28Z</cp:lastPrinted>
  <dcterms:created xsi:type="dcterms:W3CDTF">2011-03-04T03:06:18Z</dcterms:created>
  <dcterms:modified xsi:type="dcterms:W3CDTF">2020-02-07T02:06:25Z</dcterms:modified>
</cp:coreProperties>
</file>